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テスト実施の流れ" sheetId="1" r:id="rId1"/>
    <sheet name="受講要件チェックテスト" sheetId="2" r:id="rId2"/>
    <sheet name="結果判定" sheetId="3" r:id="rId3"/>
  </sheets>
  <definedNames>
    <definedName name="_xlnm.Print_Area" localSheetId="1">'受講要件チェックテスト'!$A$1:$N$99</definedName>
  </definedNames>
  <calcPr fullCalcOnLoad="1"/>
</workbook>
</file>

<file path=xl/sharedStrings.xml><?xml version="1.0" encoding="utf-8"?>
<sst xmlns="http://schemas.openxmlformats.org/spreadsheetml/2006/main" count="181" uniqueCount="121">
  <si>
    <t>分類</t>
  </si>
  <si>
    <t>A</t>
  </si>
  <si>
    <t>B</t>
  </si>
  <si>
    <t>C</t>
  </si>
  <si>
    <t>D</t>
  </si>
  <si>
    <t>接客マナー・ヒアリング</t>
  </si>
  <si>
    <t>建築知識</t>
  </si>
  <si>
    <t>工程組み</t>
  </si>
  <si>
    <t>商品知識</t>
  </si>
  <si>
    <t>設問</t>
  </si>
  <si>
    <t>1-1)</t>
  </si>
  <si>
    <t>2-1)</t>
  </si>
  <si>
    <t>2-2)</t>
  </si>
  <si>
    <t>2-3)</t>
  </si>
  <si>
    <t>3-1)</t>
  </si>
  <si>
    <t>1-2)</t>
  </si>
  <si>
    <t>1-1)</t>
  </si>
  <si>
    <t>1-2)</t>
  </si>
  <si>
    <t>1-3)</t>
  </si>
  <si>
    <t>1-4)</t>
  </si>
  <si>
    <t>採点</t>
  </si>
  <si>
    <t>A</t>
  </si>
  <si>
    <t>B</t>
  </si>
  <si>
    <t>C</t>
  </si>
  <si>
    <t>D</t>
  </si>
  <si>
    <t>第一印象について最も正しいものはどれですか。</t>
  </si>
  <si>
    <t>1）</t>
  </si>
  <si>
    <t>2）</t>
  </si>
  <si>
    <t>3）</t>
  </si>
  <si>
    <t>4）</t>
  </si>
  <si>
    <t>適切な相づちは相手には話しやすいだけでなく、親しみやすい好印象を与える。</t>
  </si>
  <si>
    <t>話に耳を傾ける（聴く）と質問する（訊く）を使い分けるとよい。</t>
  </si>
  <si>
    <t>ヒアリングの必要性について最も正しいものはどれですか。</t>
  </si>
  <si>
    <t>お客様が話すことの順番がそのまま優先順位と考えて間違いない。</t>
  </si>
  <si>
    <t>ヒアリングの最大目的は言った言わないを防ぐ証拠を残すことだ。</t>
  </si>
  <si>
    <t>ヒアリングのツールについて間違っているものはどれですか。</t>
  </si>
  <si>
    <t>アンケート形式のツールはお客様が答えやすく聞きもらしも少ない。</t>
  </si>
  <si>
    <t>目に見えるツールでお客様とやりとりしながら進めると効果的だ。</t>
  </si>
  <si>
    <t>リフォームの要望度合いによって活用できるツールは異なる。</t>
  </si>
  <si>
    <t>ヒアリングツールが充実している場合はとくにメモをとる必要はない。</t>
  </si>
  <si>
    <t>初回ヒアリングの手掛かりについて最も正しいものはどれですか。</t>
  </si>
  <si>
    <t>犬や猫の姿が見えないのでペットなしと判断した。</t>
  </si>
  <si>
    <t>本がたくさんあるが難しそうなものばかりなので話題にしなかった。</t>
  </si>
  <si>
    <t>イベントにご主人ひとりで来場したので夫婦仲は良くないと判断した。</t>
  </si>
  <si>
    <t>■</t>
  </si>
  <si>
    <t>建築知識</t>
  </si>
  <si>
    <t>木造建築について（　　）内にあてはまる適切な語句を記述して下さい。</t>
  </si>
  <si>
    <t>寸法・規模について（　　）内にあてはまる適切な数値を記述して下さい。</t>
  </si>
  <si>
    <t>１尺は（　　　）ｍｍである。</t>
  </si>
  <si>
    <t>１間は（　　　）ｍｍである。</t>
  </si>
  <si>
    <t>大引の上に渡して床板を受ける部材を（　　　）という。</t>
  </si>
  <si>
    <t>工程組み</t>
  </si>
  <si>
    <t>ダイニングキッチンのリフォーム工事について最も正しいものはどれですか。</t>
  </si>
  <si>
    <t>商品知識</t>
  </si>
  <si>
    <t>得点</t>
  </si>
  <si>
    <t>接客マナー・ヒアリング</t>
  </si>
  <si>
    <t>身だしなみは常に流行の最先端のファッションやメイクにするのが良い。</t>
  </si>
  <si>
    <t>「お世話様です」はお客様への敬語の使い方として最適である。</t>
  </si>
  <si>
    <t>言葉遣いが正しくても心遣いに欠けると良い印象にならないことがある。</t>
  </si>
  <si>
    <t>接客中のお辞儀はどんな場合でも最敬礼をすることが重要である。</t>
  </si>
  <si>
    <t>お客様の話を聞くときはうなずくことが大切なのでメモは取らずに後でまとめる。</t>
  </si>
  <si>
    <t>話しの聞き方について間違っているものはどれですか。</t>
  </si>
  <si>
    <t>お客様の意見等が間違っている場合でも途中で話を遮ることはしない方が良い。</t>
  </si>
  <si>
    <t>リフォームはお客様それぞれの暮らしの歴史と物語を知ることが重要だ。</t>
  </si>
  <si>
    <t>主導権はお客様にあるのだから要望をそのまま聞き入れることが絶対条件である。</t>
  </si>
  <si>
    <t>お客様宅を初回訪問した時に庭の手入れ具合をチェックした。</t>
  </si>
  <si>
    <t>柱や間柱などの構造材を見せずに包み込んだ仕上げ方を（　　　）壁という。</t>
  </si>
  <si>
    <t>１坪は（　　　）ｍｍ×1820ｍｍである。</t>
  </si>
  <si>
    <t>すじかい</t>
  </si>
  <si>
    <t>根太</t>
  </si>
  <si>
    <t>胴差</t>
  </si>
  <si>
    <t>木造建築について（　　）内にあてはまる適切な語句を選択して下さい。</t>
  </si>
  <si>
    <t>キッチン設備本体を取り付ける前に壁・天井などの貼り替え工事をするときれいに仕上がる。</t>
  </si>
  <si>
    <t>家具は移動すると傷つく可能性があるので移動せずに工事をする方が良い。</t>
  </si>
  <si>
    <t>フローリングは傷つけてしまいやすいので最後に施工すると良い。</t>
  </si>
  <si>
    <t>大工の解体工事は木造の部分のみで、設備はおこなわない。</t>
  </si>
  <si>
    <t>内装屋</t>
  </si>
  <si>
    <t>窓マイスター受講要件テスト</t>
  </si>
  <si>
    <t>内窓を設置する業者は一般的に（　　　）である。</t>
  </si>
  <si>
    <t>サッシ屋</t>
  </si>
  <si>
    <t>外構屋</t>
  </si>
  <si>
    <t>1時間</t>
  </si>
  <si>
    <t>1日</t>
  </si>
  <si>
    <t>長押のある一般的な和室のサッシの1間幅の呼称は（　　　）である。</t>
  </si>
  <si>
    <t>3）</t>
  </si>
  <si>
    <t>2日</t>
  </si>
  <si>
    <t>一般的な窓であれば内窓を取り付ける施工時間は1窓あたり約（　　　）である。</t>
  </si>
  <si>
    <t>リフォーム用玄関ドア（カバー工法）を施工する場合、施工時間は約（　　　）である。</t>
  </si>
  <si>
    <t>解答</t>
  </si>
  <si>
    <t>複層ガラスは単板ガラスと比べて（　　　）性能が向上する。</t>
  </si>
  <si>
    <t>防犯</t>
  </si>
  <si>
    <t>遮音</t>
  </si>
  <si>
    <t>断熱</t>
  </si>
  <si>
    <t>Low-E</t>
  </si>
  <si>
    <t>遮熱ガラスとは室外側に（　　　）ガラスを採用したガラスのことである。</t>
  </si>
  <si>
    <t>網入り</t>
  </si>
  <si>
    <t>ペア</t>
  </si>
  <si>
    <t>ウォールインプラスに使用されている断熱材は（　　　）である。</t>
  </si>
  <si>
    <t>真空断熱材</t>
  </si>
  <si>
    <t>ウレタンフォーム</t>
  </si>
  <si>
    <t>ロックウール</t>
  </si>
  <si>
    <t>商品について（　　）内にあてはまる適切な語句・数値を選択して下さい。</t>
  </si>
  <si>
    <t>カーテン</t>
  </si>
  <si>
    <t>外付シェード</t>
  </si>
  <si>
    <t>和室の障子</t>
  </si>
  <si>
    <t>カーテン・和室の障子・外付シェードの中では、遮熱効果が一番高いのは（　　　）である。</t>
  </si>
  <si>
    <t>開口部のリフォーム工事について（　　）内にあてはまる適切な語句を選択して下さい。</t>
  </si>
  <si>
    <t>断熱リフォーム「ココエコ」について最も正しいものはどれですか。</t>
  </si>
  <si>
    <t>5）</t>
  </si>
  <si>
    <t>1）</t>
  </si>
  <si>
    <t>5日</t>
  </si>
  <si>
    <t>一般的な洋室7畳（外壁面2面）を施工する場合、施工時間は最短で約（　　　）である。</t>
  </si>
  <si>
    <t>10日</t>
  </si>
  <si>
    <t>1-5)</t>
  </si>
  <si>
    <t>受講要件チェックテスト実施方法</t>
  </si>
  <si>
    <t>↑↑↑  こちらの点数を認定研修申込書に記載ください  ↑↑↑</t>
  </si>
  <si>
    <t>■窓マイスター 受講要件判定表</t>
  </si>
  <si>
    <t>判定結果：</t>
  </si>
  <si>
    <t>※判定結果が「受講いただけません」となった場合には、弊社担当セールス、流通店ご担当者様へご相談ください。</t>
  </si>
  <si>
    <t>受講いただけます</t>
  </si>
  <si>
    <t>受講いただけません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</si>
</sst>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color indexed="10"/>
      <name val="ＭＳ Ｐゴシック"/>
      <family val="3"/>
    </font>
    <font>
      <b/>
      <sz val="11"/>
      <color indexed="9"/>
      <name val="ＭＳ Ｐゴシック"/>
      <family val="3"/>
    </font>
    <font>
      <sz val="11"/>
      <color indexed="62"/>
      <name val="ＭＳ Ｐゴシック"/>
      <family val="3"/>
    </font>
    <font>
      <sz val="11"/>
      <color indexed="55"/>
      <name val="ＭＳ Ｐゴシック"/>
      <family val="3"/>
    </font>
    <font>
      <sz val="11"/>
      <color indexed="10"/>
      <name val="Meiryo UI"/>
      <family val="3"/>
    </font>
    <font>
      <sz val="11"/>
      <color indexed="8"/>
      <name val="Meiryo UI"/>
      <family val="3"/>
    </font>
    <font>
      <b/>
      <sz val="11"/>
      <color indexed="10"/>
      <name val="Meiryo UI"/>
      <family val="3"/>
    </font>
    <font>
      <b/>
      <sz val="11"/>
      <color indexed="8"/>
      <name val="Meiryo UI"/>
      <family val="3"/>
    </font>
    <font>
      <b/>
      <sz val="18"/>
      <color indexed="9"/>
      <name val="Meiryo UI"/>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sz val="16"/>
      <color indexed="8"/>
      <name val="Meiryo UI"/>
      <family val="3"/>
    </font>
    <font>
      <b/>
      <sz val="14"/>
      <color indexed="8"/>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8"/>
      <name val="Calibri"/>
      <family val="3"/>
    </font>
    <font>
      <sz val="11"/>
      <color theme="0" tint="-0.24997000396251678"/>
      <name val="Calibri"/>
      <family val="3"/>
    </font>
    <font>
      <b/>
      <sz val="11"/>
      <color rgb="FFFF0000"/>
      <name val="Calibri"/>
      <family val="3"/>
    </font>
    <font>
      <sz val="11"/>
      <color rgb="FFFF0000"/>
      <name val="Meiryo UI"/>
      <family val="3"/>
    </font>
    <font>
      <sz val="11"/>
      <color theme="1"/>
      <name val="Meiryo UI"/>
      <family val="3"/>
    </font>
    <font>
      <b/>
      <sz val="11"/>
      <color rgb="FFFF0000"/>
      <name val="Meiryo UI"/>
      <family val="3"/>
    </font>
    <font>
      <b/>
      <sz val="11"/>
      <color theme="1"/>
      <name val="Meiryo UI"/>
      <family val="3"/>
    </font>
    <font>
      <b/>
      <sz val="18"/>
      <color theme="0"/>
      <name val="Meiryo U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2" tint="-0.4999699890613556"/>
        <bgColor indexed="64"/>
      </patternFill>
    </fill>
    <fill>
      <patternFill patternType="solid">
        <fgColor theme="2"/>
        <bgColor indexed="64"/>
      </patternFill>
    </fill>
    <fill>
      <patternFill patternType="solid">
        <fgColor theme="5" tint="-0.24997000396251678"/>
        <bgColor indexed="64"/>
      </patternFill>
    </fill>
    <fill>
      <patternFill patternType="solid">
        <fgColor rgb="FFFFCCCC"/>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medium"/>
    </border>
    <border>
      <left style="hair"/>
      <right style="hair"/>
      <top style="medium"/>
      <bottom style="medium"/>
    </border>
    <border>
      <left style="hair"/>
      <right/>
      <top style="medium"/>
      <bottom style="medium"/>
    </border>
    <border>
      <left style="thin"/>
      <right style="hair"/>
      <top style="medium"/>
      <bottom style="medium"/>
    </border>
    <border>
      <left style="hair"/>
      <right style="thin"/>
      <top style="medium"/>
      <bottom style="medium"/>
    </border>
    <border>
      <left/>
      <right style="hair"/>
      <top style="medium"/>
      <bottom style="medium"/>
    </border>
    <border>
      <left style="medium"/>
      <right style="medium"/>
      <top style="medium"/>
      <bottom style="medium"/>
    </border>
    <border>
      <left style="thin"/>
      <right style="thin"/>
      <top style="hair"/>
      <bottom style="thin"/>
    </border>
    <border>
      <left style="thin"/>
      <right style="hair"/>
      <top/>
      <bottom/>
    </border>
    <border>
      <left style="hair"/>
      <right style="hair"/>
      <top/>
      <bottom/>
    </border>
    <border>
      <left style="hair"/>
      <right/>
      <top/>
      <bottom/>
    </border>
    <border>
      <left style="hair"/>
      <right style="thin"/>
      <top/>
      <bottom/>
    </border>
    <border>
      <left/>
      <right style="hair"/>
      <top/>
      <bottom/>
    </border>
    <border>
      <left style="thin"/>
      <right/>
      <top/>
      <bottom style="hair"/>
    </border>
    <border>
      <left style="thin"/>
      <right style="thin"/>
      <top style="thin"/>
      <bottom style="thin"/>
    </border>
    <border>
      <left style="thin"/>
      <right style="hair"/>
      <top style="thin"/>
      <bottom style="hair"/>
    </border>
    <border>
      <left style="hair"/>
      <right/>
      <top style="thin"/>
      <bottom style="hair"/>
    </border>
    <border>
      <left style="hair"/>
      <right style="hair"/>
      <top style="thin"/>
      <bottom style="hair"/>
    </border>
    <border>
      <left style="hair"/>
      <right style="thin"/>
      <top style="thin"/>
      <bottom style="hair"/>
    </border>
    <border>
      <left style="thin"/>
      <right style="hair"/>
      <top style="hair"/>
      <bottom/>
    </border>
    <border>
      <left style="hair"/>
      <right/>
      <top style="hair"/>
      <bottom/>
    </border>
    <border>
      <left style="hair"/>
      <right style="hair"/>
      <top style="hair"/>
      <bottom/>
    </border>
    <border>
      <left style="hair"/>
      <right style="thin"/>
      <top style="hair"/>
      <bottom/>
    </border>
    <border>
      <left/>
      <right style="thin"/>
      <top style="thin"/>
      <bottom/>
    </border>
    <border>
      <left style="thin"/>
      <right style="hair"/>
      <top/>
      <bottom style="hair"/>
    </border>
    <border>
      <left style="hair"/>
      <right/>
      <top/>
      <bottom style="hair"/>
    </border>
    <border>
      <left style="hair"/>
      <right style="hair"/>
      <top/>
      <bottom style="hair"/>
    </border>
    <border>
      <left style="hair"/>
      <right style="thin"/>
      <top/>
      <bottom style="hair"/>
    </border>
    <border>
      <left style="thin"/>
      <right style="hair"/>
      <top style="hair"/>
      <bottom style="thin"/>
    </border>
    <border>
      <left style="hair"/>
      <right/>
      <top style="hair"/>
      <bottom style="thin"/>
    </border>
    <border>
      <left style="hair"/>
      <right style="hair"/>
      <top style="hair"/>
      <bottom style="thin"/>
    </border>
    <border>
      <left style="hair"/>
      <right style="thin"/>
      <top style="hair"/>
      <bottom style="thin"/>
    </border>
    <border>
      <left/>
      <right style="hair"/>
      <top style="thin"/>
      <bottom style="hair"/>
    </border>
    <border>
      <left style="thin"/>
      <right/>
      <top style="hair"/>
      <bottom style="thin"/>
    </border>
    <border>
      <left/>
      <right/>
      <top style="hair"/>
      <bottom style="thin"/>
    </border>
    <border>
      <left/>
      <right style="thin"/>
      <top style="hair"/>
      <bottom style="thin"/>
    </border>
    <border>
      <left style="thin"/>
      <right/>
      <top style="medium"/>
      <bottom style="thin"/>
    </border>
    <border>
      <left/>
      <right/>
      <top style="medium"/>
      <bottom style="thin"/>
    </border>
    <border>
      <left/>
      <right style="thin"/>
      <top style="medium"/>
      <bottom style="thin"/>
    </border>
    <border>
      <left/>
      <right/>
      <top style="thin"/>
      <bottom/>
    </border>
    <border>
      <left style="thin"/>
      <right/>
      <top/>
      <bottom/>
    </border>
    <border>
      <left style="thin"/>
      <right/>
      <top/>
      <bottom style="thin"/>
    </border>
    <border>
      <left/>
      <right/>
      <top/>
      <bottom style="thin"/>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3">
    <xf numFmtId="0" fontId="0" fillId="0" borderId="0" xfId="0" applyFont="1" applyAlignment="1">
      <alignment vertical="center"/>
    </xf>
    <xf numFmtId="0" fontId="39" fillId="33" borderId="10" xfId="0" applyFont="1" applyFill="1" applyBorder="1" applyAlignment="1">
      <alignment horizontal="center" vertical="center"/>
    </xf>
    <xf numFmtId="0" fontId="39" fillId="33" borderId="11" xfId="0" applyFont="1" applyFill="1" applyBorder="1" applyAlignment="1">
      <alignment horizontal="center" vertical="center"/>
    </xf>
    <xf numFmtId="0" fontId="39" fillId="33" borderId="12" xfId="0" applyFont="1" applyFill="1" applyBorder="1" applyAlignment="1">
      <alignment horizontal="center" vertical="center"/>
    </xf>
    <xf numFmtId="0" fontId="39" fillId="33" borderId="13" xfId="0" applyFont="1" applyFill="1" applyBorder="1" applyAlignment="1">
      <alignment horizontal="center" vertical="center"/>
    </xf>
    <xf numFmtId="0" fontId="39" fillId="33" borderId="14" xfId="0" applyFont="1" applyFill="1" applyBorder="1" applyAlignment="1">
      <alignment horizontal="center" vertical="center"/>
    </xf>
    <xf numFmtId="0" fontId="39" fillId="33" borderId="15" xfId="0" applyFont="1" applyFill="1" applyBorder="1" applyAlignment="1">
      <alignment horizontal="center" vertical="center"/>
    </xf>
    <xf numFmtId="0" fontId="30" fillId="34" borderId="0" xfId="0" applyFont="1" applyFill="1" applyAlignment="1">
      <alignment horizontal="left" vertical="center"/>
    </xf>
    <xf numFmtId="0" fontId="44" fillId="34" borderId="0" xfId="0" applyFont="1" applyFill="1" applyAlignment="1">
      <alignment vertical="center"/>
    </xf>
    <xf numFmtId="0" fontId="44" fillId="34"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45" fillId="0" borderId="0" xfId="0" applyFont="1" applyAlignment="1">
      <alignment horizontal="center" vertical="center"/>
    </xf>
    <xf numFmtId="0" fontId="0" fillId="35" borderId="0" xfId="0" applyFont="1" applyFill="1" applyAlignment="1">
      <alignment horizontal="center" vertical="center"/>
    </xf>
    <xf numFmtId="0" fontId="0" fillId="35" borderId="16" xfId="0" applyFont="1" applyFill="1" applyBorder="1" applyAlignment="1">
      <alignment horizontal="center" vertical="center"/>
    </xf>
    <xf numFmtId="0" fontId="46" fillId="0" borderId="0" xfId="0" applyFont="1" applyAlignment="1">
      <alignment vertical="center"/>
    </xf>
    <xf numFmtId="0" fontId="0" fillId="0" borderId="0" xfId="0" applyFont="1" applyFill="1" applyAlignment="1">
      <alignment horizontal="left" vertical="center"/>
    </xf>
    <xf numFmtId="0" fontId="0" fillId="0" borderId="0" xfId="0" applyFont="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9" fontId="0" fillId="0" borderId="0" xfId="0" applyNumberFormat="1" applyFont="1" applyAlignment="1">
      <alignment horizontal="center" vertical="top"/>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9" fontId="0" fillId="0" borderId="33" xfId="0" applyNumberFormat="1" applyFont="1" applyBorder="1" applyAlignment="1">
      <alignment horizontal="center" vertical="top"/>
    </xf>
    <xf numFmtId="9" fontId="0" fillId="0" borderId="0" xfId="0" applyNumberFormat="1" applyFont="1" applyBorder="1" applyAlignment="1">
      <alignment horizontal="center" vertical="top"/>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39" fillId="15" borderId="0" xfId="0" applyFont="1" applyFill="1" applyAlignment="1">
      <alignment horizontal="left" vertical="center"/>
    </xf>
    <xf numFmtId="0" fontId="0" fillId="15" borderId="0" xfId="0" applyFont="1" applyFill="1" applyAlignment="1">
      <alignment vertical="center"/>
    </xf>
    <xf numFmtId="0" fontId="47" fillId="15" borderId="0" xfId="0" applyFont="1" applyFill="1" applyAlignment="1">
      <alignment vertical="center"/>
    </xf>
    <xf numFmtId="0" fontId="48" fillId="15" borderId="0" xfId="0" applyFont="1" applyFill="1" applyAlignment="1">
      <alignment vertical="center"/>
    </xf>
    <xf numFmtId="0" fontId="45" fillId="15" borderId="0" xfId="0" applyFont="1" applyFill="1" applyAlignment="1">
      <alignment horizontal="center" vertical="center"/>
    </xf>
    <xf numFmtId="0" fontId="39" fillId="3" borderId="0" xfId="0" applyFont="1" applyFill="1" applyAlignment="1">
      <alignment horizontal="left" vertical="center"/>
    </xf>
    <xf numFmtId="0" fontId="45" fillId="3" borderId="0" xfId="0" applyFont="1" applyFill="1" applyAlignment="1">
      <alignment horizontal="center" vertical="center"/>
    </xf>
    <xf numFmtId="0" fontId="39" fillId="15" borderId="0" xfId="0" applyFont="1" applyFill="1" applyAlignment="1">
      <alignment vertical="center"/>
    </xf>
    <xf numFmtId="0" fontId="49" fillId="15" borderId="0" xfId="0" applyFont="1" applyFill="1" applyAlignment="1">
      <alignment vertical="center"/>
    </xf>
    <xf numFmtId="0" fontId="50" fillId="15" borderId="0" xfId="0" applyFont="1" applyFill="1" applyAlignment="1">
      <alignment vertical="center"/>
    </xf>
    <xf numFmtId="0" fontId="39" fillId="3" borderId="0" xfId="0" applyFont="1" applyFill="1" applyAlignment="1">
      <alignment vertical="center"/>
    </xf>
    <xf numFmtId="0" fontId="49" fillId="3" borderId="0" xfId="0" applyFont="1" applyFill="1" applyAlignment="1">
      <alignment vertical="center"/>
    </xf>
    <xf numFmtId="0" fontId="50" fillId="3" borderId="0" xfId="0" applyFont="1" applyFill="1" applyAlignment="1">
      <alignment vertical="center"/>
    </xf>
    <xf numFmtId="0" fontId="47" fillId="34" borderId="0" xfId="0" applyFont="1" applyFill="1" applyAlignment="1">
      <alignment vertical="center"/>
    </xf>
    <xf numFmtId="0" fontId="48" fillId="34" borderId="0" xfId="0" applyFont="1" applyFill="1" applyAlignment="1">
      <alignment vertical="center"/>
    </xf>
    <xf numFmtId="0" fontId="0" fillId="35" borderId="16" xfId="0" applyFont="1" applyFill="1" applyBorder="1" applyAlignment="1">
      <alignment horizontal="center" vertical="center" shrinkToFit="1"/>
    </xf>
    <xf numFmtId="0" fontId="44" fillId="34" borderId="0" xfId="0" applyFont="1" applyFill="1" applyAlignment="1">
      <alignment vertical="center" shrinkToFit="1"/>
    </xf>
    <xf numFmtId="0" fontId="0" fillId="15" borderId="0" xfId="0" applyFont="1" applyFill="1" applyAlignment="1">
      <alignment vertical="center" shrinkToFit="1"/>
    </xf>
    <xf numFmtId="0" fontId="39" fillId="3" borderId="0" xfId="0" applyFont="1" applyFill="1" applyAlignment="1">
      <alignment vertical="center" shrinkToFit="1"/>
    </xf>
    <xf numFmtId="0" fontId="0" fillId="0" borderId="0" xfId="0" applyFont="1" applyAlignment="1">
      <alignment vertical="center" shrinkToFit="1"/>
    </xf>
    <xf numFmtId="0" fontId="39" fillId="15" borderId="0" xfId="0" applyFont="1" applyFill="1" applyAlignment="1">
      <alignment vertical="center" shrinkToFit="1"/>
    </xf>
    <xf numFmtId="0" fontId="0" fillId="0" borderId="0" xfId="0" applyFont="1" applyFill="1" applyAlignment="1">
      <alignment vertical="center" shrinkToFit="1"/>
    </xf>
    <xf numFmtId="0" fontId="0" fillId="0" borderId="0" xfId="0" applyAlignment="1">
      <alignment horizontal="center" vertical="center"/>
    </xf>
    <xf numFmtId="0" fontId="39" fillId="0" borderId="0" xfId="0" applyFont="1" applyAlignment="1">
      <alignment horizontal="left" vertical="center"/>
    </xf>
    <xf numFmtId="0" fontId="0" fillId="0" borderId="0" xfId="0" applyFont="1" applyBorder="1" applyAlignment="1">
      <alignment vertical="center" shrinkToFit="1"/>
    </xf>
    <xf numFmtId="0" fontId="51" fillId="36" borderId="0" xfId="0" applyFont="1" applyFill="1" applyAlignment="1">
      <alignment horizontal="center" vertical="center"/>
    </xf>
    <xf numFmtId="0" fontId="0" fillId="13" borderId="42" xfId="0" applyFont="1" applyFill="1" applyBorder="1" applyAlignment="1">
      <alignment horizontal="center" vertical="center"/>
    </xf>
    <xf numFmtId="0" fontId="0" fillId="13" borderId="27" xfId="0" applyFont="1" applyFill="1" applyBorder="1" applyAlignment="1">
      <alignment horizontal="center" vertical="center"/>
    </xf>
    <xf numFmtId="0" fontId="0" fillId="13" borderId="28"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5" borderId="46" xfId="0" applyFont="1" applyFill="1" applyBorder="1" applyAlignment="1">
      <alignment horizontal="center" vertical="center"/>
    </xf>
    <xf numFmtId="0" fontId="0" fillId="5" borderId="47" xfId="0" applyFont="1" applyFill="1" applyBorder="1" applyAlignment="1">
      <alignment horizontal="center" vertical="center"/>
    </xf>
    <xf numFmtId="0" fontId="0" fillId="5" borderId="48" xfId="0" applyFont="1" applyFill="1" applyBorder="1" applyAlignment="1">
      <alignment horizontal="center" vertical="center"/>
    </xf>
    <xf numFmtId="0" fontId="46" fillId="0" borderId="49" xfId="0" applyFont="1" applyFill="1" applyBorder="1" applyAlignment="1">
      <alignment horizontal="center" vertical="center"/>
    </xf>
    <xf numFmtId="0" fontId="0" fillId="0" borderId="5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51"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9" borderId="25" xfId="0" applyFont="1" applyFill="1" applyBorder="1" applyAlignment="1">
      <alignment horizontal="center" vertical="center"/>
    </xf>
    <xf numFmtId="0" fontId="0" fillId="9" borderId="27" xfId="0" applyFont="1" applyFill="1" applyBorder="1" applyAlignment="1">
      <alignment horizontal="center" vertical="center"/>
    </xf>
    <xf numFmtId="0" fontId="0" fillId="9" borderId="26" xfId="0" applyFont="1" applyFill="1" applyBorder="1" applyAlignment="1">
      <alignment horizontal="center" vertical="center"/>
    </xf>
    <xf numFmtId="0" fontId="0" fillId="8" borderId="25" xfId="0" applyFont="1" applyFill="1" applyBorder="1" applyAlignment="1">
      <alignment horizontal="center" vertical="center"/>
    </xf>
    <xf numFmtId="0" fontId="0" fillId="8" borderId="27" xfId="0" applyFont="1" applyFill="1" applyBorder="1" applyAlignment="1">
      <alignment horizontal="center" vertical="center"/>
    </xf>
    <xf numFmtId="0" fontId="0" fillId="8" borderId="2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46" fillId="0" borderId="55" xfId="0" applyFont="1" applyBorder="1" applyAlignment="1">
      <alignment horizontal="center" vertical="center"/>
    </xf>
    <xf numFmtId="0" fontId="46" fillId="0" borderId="56" xfId="0" applyFont="1" applyBorder="1" applyAlignment="1">
      <alignment horizontal="center" vertical="center"/>
    </xf>
    <xf numFmtId="0" fontId="46" fillId="0" borderId="5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
    <dxf>
      <fill>
        <patternFill>
          <bgColor theme="9" tint="0.5999600291252136"/>
        </patternFill>
      </fill>
    </dxf>
    <dxf>
      <fill>
        <patternFill>
          <bgColor rgb="FFFFCCCC"/>
        </patternFill>
      </fill>
    </dxf>
    <dxf>
      <fill>
        <patternFill>
          <bgColor theme="4" tint="0.5999600291252136"/>
        </patternFill>
      </fill>
    </dxf>
    <dxf>
      <fill>
        <patternFill>
          <bgColor theme="5"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63</xdr:row>
      <xdr:rowOff>85725</xdr:rowOff>
    </xdr:from>
    <xdr:to>
      <xdr:col>3</xdr:col>
      <xdr:colOff>114300</xdr:colOff>
      <xdr:row>77</xdr:row>
      <xdr:rowOff>38100</xdr:rowOff>
    </xdr:to>
    <xdr:pic>
      <xdr:nvPicPr>
        <xdr:cNvPr id="1" name="図 3"/>
        <xdr:cNvPicPr preferRelativeResize="1">
          <a:picLocks noChangeAspect="1"/>
        </xdr:cNvPicPr>
      </xdr:nvPicPr>
      <xdr:blipFill>
        <a:blip r:embed="rId1"/>
        <a:stretch>
          <a:fillRect/>
        </a:stretch>
      </xdr:blipFill>
      <xdr:spPr>
        <a:xfrm>
          <a:off x="495300" y="12049125"/>
          <a:ext cx="1447800" cy="2619375"/>
        </a:xfrm>
        <a:prstGeom prst="rect">
          <a:avLst/>
        </a:prstGeom>
        <a:noFill/>
        <a:ln w="9525" cmpd="sng">
          <a:solidFill>
            <a:srgbClr val="A6A6A6"/>
          </a:solidFill>
          <a:headEnd type="none"/>
          <a:tailEnd type="none"/>
        </a:ln>
      </xdr:spPr>
    </xdr:pic>
    <xdr:clientData/>
  </xdr:twoCellAnchor>
  <xdr:twoCellAnchor editAs="oneCell">
    <xdr:from>
      <xdr:col>4</xdr:col>
      <xdr:colOff>142875</xdr:colOff>
      <xdr:row>66</xdr:row>
      <xdr:rowOff>104775</xdr:rowOff>
    </xdr:from>
    <xdr:to>
      <xdr:col>8</xdr:col>
      <xdr:colOff>123825</xdr:colOff>
      <xdr:row>78</xdr:row>
      <xdr:rowOff>9525</xdr:rowOff>
    </xdr:to>
    <xdr:pic>
      <xdr:nvPicPr>
        <xdr:cNvPr id="2" name="図 40"/>
        <xdr:cNvPicPr preferRelativeResize="1">
          <a:picLocks noChangeAspect="1"/>
        </xdr:cNvPicPr>
      </xdr:nvPicPr>
      <xdr:blipFill>
        <a:blip r:embed="rId2"/>
        <a:stretch>
          <a:fillRect/>
        </a:stretch>
      </xdr:blipFill>
      <xdr:spPr>
        <a:xfrm>
          <a:off x="2581275" y="12639675"/>
          <a:ext cx="2419350" cy="2190750"/>
        </a:xfrm>
        <a:prstGeom prst="rect">
          <a:avLst/>
        </a:prstGeom>
        <a:noFill/>
        <a:ln w="28575" cmpd="sng">
          <a:solidFill>
            <a:srgbClr val="A6A6A6"/>
          </a:solidFill>
          <a:headEnd type="none"/>
          <a:tailEnd type="none"/>
        </a:ln>
      </xdr:spPr>
    </xdr:pic>
    <xdr:clientData/>
  </xdr:twoCellAnchor>
  <xdr:twoCellAnchor editAs="oneCell">
    <xdr:from>
      <xdr:col>0</xdr:col>
      <xdr:colOff>400050</xdr:colOff>
      <xdr:row>9</xdr:row>
      <xdr:rowOff>123825</xdr:rowOff>
    </xdr:from>
    <xdr:to>
      <xdr:col>5</xdr:col>
      <xdr:colOff>438150</xdr:colOff>
      <xdr:row>32</xdr:row>
      <xdr:rowOff>66675</xdr:rowOff>
    </xdr:to>
    <xdr:pic>
      <xdr:nvPicPr>
        <xdr:cNvPr id="3" name="図 37"/>
        <xdr:cNvPicPr preferRelativeResize="1">
          <a:picLocks noChangeAspect="1"/>
        </xdr:cNvPicPr>
      </xdr:nvPicPr>
      <xdr:blipFill>
        <a:blip r:embed="rId3"/>
        <a:stretch>
          <a:fillRect/>
        </a:stretch>
      </xdr:blipFill>
      <xdr:spPr>
        <a:xfrm>
          <a:off x="400050" y="1800225"/>
          <a:ext cx="3086100" cy="4324350"/>
        </a:xfrm>
        <a:prstGeom prst="rect">
          <a:avLst/>
        </a:prstGeom>
        <a:noFill/>
        <a:ln w="9525" cmpd="sng">
          <a:noFill/>
        </a:ln>
      </xdr:spPr>
    </xdr:pic>
    <xdr:clientData/>
  </xdr:twoCellAnchor>
  <xdr:twoCellAnchor editAs="oneCell">
    <xdr:from>
      <xdr:col>0</xdr:col>
      <xdr:colOff>285750</xdr:colOff>
      <xdr:row>55</xdr:row>
      <xdr:rowOff>85725</xdr:rowOff>
    </xdr:from>
    <xdr:to>
      <xdr:col>6</xdr:col>
      <xdr:colOff>390525</xdr:colOff>
      <xdr:row>63</xdr:row>
      <xdr:rowOff>0</xdr:rowOff>
    </xdr:to>
    <xdr:pic>
      <xdr:nvPicPr>
        <xdr:cNvPr id="4" name="図 36"/>
        <xdr:cNvPicPr preferRelativeResize="1">
          <a:picLocks noChangeAspect="1"/>
        </xdr:cNvPicPr>
      </xdr:nvPicPr>
      <xdr:blipFill>
        <a:blip r:embed="rId4"/>
        <a:srcRect b="50901"/>
        <a:stretch>
          <a:fillRect/>
        </a:stretch>
      </xdr:blipFill>
      <xdr:spPr>
        <a:xfrm>
          <a:off x="285750" y="10525125"/>
          <a:ext cx="3762375" cy="1438275"/>
        </a:xfrm>
        <a:prstGeom prst="rect">
          <a:avLst/>
        </a:prstGeom>
        <a:noFill/>
        <a:ln w="9525" cmpd="sng">
          <a:solidFill>
            <a:srgbClr val="A6A6A6"/>
          </a:solidFill>
          <a:headEnd type="none"/>
          <a:tailEnd type="none"/>
        </a:ln>
      </xdr:spPr>
    </xdr:pic>
    <xdr:clientData/>
  </xdr:twoCellAnchor>
  <xdr:twoCellAnchor editAs="oneCell">
    <xdr:from>
      <xdr:col>0</xdr:col>
      <xdr:colOff>314325</xdr:colOff>
      <xdr:row>35</xdr:row>
      <xdr:rowOff>133350</xdr:rowOff>
    </xdr:from>
    <xdr:to>
      <xdr:col>6</xdr:col>
      <xdr:colOff>419100</xdr:colOff>
      <xdr:row>51</xdr:row>
      <xdr:rowOff>19050</xdr:rowOff>
    </xdr:to>
    <xdr:pic>
      <xdr:nvPicPr>
        <xdr:cNvPr id="5" name="図 35"/>
        <xdr:cNvPicPr preferRelativeResize="1">
          <a:picLocks noChangeAspect="1"/>
        </xdr:cNvPicPr>
      </xdr:nvPicPr>
      <xdr:blipFill>
        <a:blip r:embed="rId4"/>
        <a:stretch>
          <a:fillRect/>
        </a:stretch>
      </xdr:blipFill>
      <xdr:spPr>
        <a:xfrm>
          <a:off x="314325" y="6762750"/>
          <a:ext cx="3762375" cy="2933700"/>
        </a:xfrm>
        <a:prstGeom prst="rect">
          <a:avLst/>
        </a:prstGeom>
        <a:noFill/>
        <a:ln w="9525" cmpd="sng">
          <a:solidFill>
            <a:srgbClr val="A6A6A6"/>
          </a:solidFill>
          <a:headEnd type="none"/>
          <a:tailEnd type="none"/>
        </a:ln>
      </xdr:spPr>
    </xdr:pic>
    <xdr:clientData/>
  </xdr:twoCellAnchor>
  <xdr:twoCellAnchor>
    <xdr:from>
      <xdr:col>2</xdr:col>
      <xdr:colOff>285750</xdr:colOff>
      <xdr:row>32</xdr:row>
      <xdr:rowOff>152400</xdr:rowOff>
    </xdr:from>
    <xdr:to>
      <xdr:col>3</xdr:col>
      <xdr:colOff>409575</xdr:colOff>
      <xdr:row>35</xdr:row>
      <xdr:rowOff>19050</xdr:rowOff>
    </xdr:to>
    <xdr:sp>
      <xdr:nvSpPr>
        <xdr:cNvPr id="6" name="下矢印 1"/>
        <xdr:cNvSpPr>
          <a:spLocks/>
        </xdr:cNvSpPr>
      </xdr:nvSpPr>
      <xdr:spPr>
        <a:xfrm>
          <a:off x="1504950" y="6210300"/>
          <a:ext cx="733425" cy="438150"/>
        </a:xfrm>
        <a:prstGeom prst="down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447675</xdr:colOff>
      <xdr:row>1</xdr:row>
      <xdr:rowOff>9525</xdr:rowOff>
    </xdr:from>
    <xdr:ext cx="5543550" cy="781050"/>
    <xdr:sp>
      <xdr:nvSpPr>
        <xdr:cNvPr id="7" name="テキスト ボックス 2"/>
        <xdr:cNvSpPr txBox="1">
          <a:spLocks noChangeArrowheads="1"/>
        </xdr:cNvSpPr>
      </xdr:nvSpPr>
      <xdr:spPr>
        <a:xfrm>
          <a:off x="447675" y="200025"/>
          <a:ext cx="5543550" cy="781050"/>
        </a:xfrm>
        <a:prstGeom prst="rect">
          <a:avLst/>
        </a:prstGeom>
        <a:noFill/>
        <a:ln w="9525" cmpd="sng">
          <a:noFill/>
        </a:ln>
      </xdr:spPr>
      <xdr:txBody>
        <a:bodyPr vertOverflow="clip" wrap="square"/>
        <a:p>
          <a:pPr algn="l">
            <a:defRPr/>
          </a:pPr>
          <a:r>
            <a:rPr lang="en-US" cap="none" sz="1600" b="1" i="0" u="none" baseline="0">
              <a:solidFill>
                <a:srgbClr val="000000"/>
              </a:solidFill>
            </a:rPr>
            <a:t>窓マイスター認定研修のお申込みにあたり、受講要件を満たしていただく必要がございます。窓マイスター認定研修お申し込みの際は、必ず本受講要件チェックテストを実施いただきますようお願い申し上げます。</a:t>
          </a:r>
        </a:p>
      </xdr:txBody>
    </xdr:sp>
    <xdr:clientData/>
  </xdr:oneCellAnchor>
  <xdr:twoCellAnchor>
    <xdr:from>
      <xdr:col>1</xdr:col>
      <xdr:colOff>571500</xdr:colOff>
      <xdr:row>30</xdr:row>
      <xdr:rowOff>180975</xdr:rowOff>
    </xdr:from>
    <xdr:to>
      <xdr:col>3</xdr:col>
      <xdr:colOff>200025</xdr:colOff>
      <xdr:row>32</xdr:row>
      <xdr:rowOff>57150</xdr:rowOff>
    </xdr:to>
    <xdr:sp>
      <xdr:nvSpPr>
        <xdr:cNvPr id="8" name="正方形/長方形 4"/>
        <xdr:cNvSpPr>
          <a:spLocks/>
        </xdr:cNvSpPr>
      </xdr:nvSpPr>
      <xdr:spPr>
        <a:xfrm>
          <a:off x="1181100" y="5857875"/>
          <a:ext cx="847725" cy="2571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428625</xdr:colOff>
      <xdr:row>14</xdr:row>
      <xdr:rowOff>19050</xdr:rowOff>
    </xdr:from>
    <xdr:to>
      <xdr:col>6</xdr:col>
      <xdr:colOff>47625</xdr:colOff>
      <xdr:row>30</xdr:row>
      <xdr:rowOff>161925</xdr:rowOff>
    </xdr:to>
    <xdr:sp>
      <xdr:nvSpPr>
        <xdr:cNvPr id="9" name="直線矢印コネクタ 5"/>
        <xdr:cNvSpPr>
          <a:spLocks/>
        </xdr:cNvSpPr>
      </xdr:nvSpPr>
      <xdr:spPr>
        <a:xfrm flipH="1">
          <a:off x="1647825" y="2647950"/>
          <a:ext cx="2057400" cy="3190875"/>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xdr:colOff>
      <xdr:row>12</xdr:row>
      <xdr:rowOff>161925</xdr:rowOff>
    </xdr:from>
    <xdr:to>
      <xdr:col>10</xdr:col>
      <xdr:colOff>476250</xdr:colOff>
      <xdr:row>16</xdr:row>
      <xdr:rowOff>66675</xdr:rowOff>
    </xdr:to>
    <xdr:sp>
      <xdr:nvSpPr>
        <xdr:cNvPr id="10" name="正方形/長方形 6"/>
        <xdr:cNvSpPr>
          <a:spLocks/>
        </xdr:cNvSpPr>
      </xdr:nvSpPr>
      <xdr:spPr>
        <a:xfrm>
          <a:off x="3724275" y="2409825"/>
          <a:ext cx="2847975" cy="666750"/>
        </a:xfrm>
        <a:prstGeom prst="rect">
          <a:avLst/>
        </a:prstGeom>
        <a:noFill/>
        <a:ln w="38100" cmpd="sng">
          <a:solidFill>
            <a:srgbClr val="2E75B6"/>
          </a:solidFill>
          <a:headEnd type="none"/>
          <a:tailEnd type="none"/>
        </a:ln>
      </xdr:spPr>
      <xdr:txBody>
        <a:bodyPr vertOverflow="clip" wrap="square"/>
        <a:p>
          <a:pPr algn="l">
            <a:defRPr/>
          </a:pPr>
          <a:r>
            <a:rPr lang="en-US" cap="none" sz="1100" b="1" i="0" u="none" baseline="0">
              <a:solidFill>
                <a:srgbClr val="000000"/>
              </a:solidFill>
            </a:rPr>
            <a:t>①本エクセルの</a:t>
          </a:r>
          <a:r>
            <a:rPr lang="en-US" cap="none" sz="1100" b="1" i="0" u="none" baseline="0">
              <a:solidFill>
                <a:srgbClr val="000000"/>
              </a:solidFill>
            </a:rPr>
            <a:t>『</a:t>
          </a:r>
          <a:r>
            <a:rPr lang="en-US" cap="none" sz="1100" b="1" i="0" u="none" baseline="0">
              <a:solidFill>
                <a:srgbClr val="000000"/>
              </a:solidFill>
            </a:rPr>
            <a:t>受講要件チェックテスト</a:t>
          </a:r>
          <a:r>
            <a:rPr lang="en-US" cap="none" sz="1100" b="1" i="0" u="none" baseline="0">
              <a:solidFill>
                <a:srgbClr val="000000"/>
              </a:solidFill>
            </a:rPr>
            <a:t>』</a:t>
          </a:r>
          <a:r>
            <a:rPr lang="en-US" cap="none" sz="1100" b="1" i="0" u="none" baseline="0">
              <a:solidFill>
                <a:srgbClr val="000000"/>
              </a:solidFill>
            </a:rPr>
            <a:t>のシートを選択</a:t>
          </a:r>
        </a:p>
      </xdr:txBody>
    </xdr:sp>
    <xdr:clientData/>
  </xdr:twoCellAnchor>
  <xdr:twoCellAnchor>
    <xdr:from>
      <xdr:col>1</xdr:col>
      <xdr:colOff>371475</xdr:colOff>
      <xdr:row>14</xdr:row>
      <xdr:rowOff>180975</xdr:rowOff>
    </xdr:from>
    <xdr:to>
      <xdr:col>2</xdr:col>
      <xdr:colOff>495300</xdr:colOff>
      <xdr:row>16</xdr:row>
      <xdr:rowOff>76200</xdr:rowOff>
    </xdr:to>
    <xdr:sp>
      <xdr:nvSpPr>
        <xdr:cNvPr id="11" name="正方形/長方形 7"/>
        <xdr:cNvSpPr>
          <a:spLocks/>
        </xdr:cNvSpPr>
      </xdr:nvSpPr>
      <xdr:spPr>
        <a:xfrm>
          <a:off x="981075" y="2809875"/>
          <a:ext cx="733425" cy="2762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495300</xdr:colOff>
      <xdr:row>15</xdr:row>
      <xdr:rowOff>123825</xdr:rowOff>
    </xdr:from>
    <xdr:to>
      <xdr:col>6</xdr:col>
      <xdr:colOff>66675</xdr:colOff>
      <xdr:row>19</xdr:row>
      <xdr:rowOff>152400</xdr:rowOff>
    </xdr:to>
    <xdr:sp>
      <xdr:nvSpPr>
        <xdr:cNvPr id="12" name="直線矢印コネクタ 8"/>
        <xdr:cNvSpPr>
          <a:spLocks/>
        </xdr:cNvSpPr>
      </xdr:nvSpPr>
      <xdr:spPr>
        <a:xfrm flipH="1" flipV="1">
          <a:off x="1714500" y="2943225"/>
          <a:ext cx="2009775" cy="790575"/>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xdr:colOff>
      <xdr:row>17</xdr:row>
      <xdr:rowOff>114300</xdr:rowOff>
    </xdr:from>
    <xdr:to>
      <xdr:col>10</xdr:col>
      <xdr:colOff>495300</xdr:colOff>
      <xdr:row>29</xdr:row>
      <xdr:rowOff>76200</xdr:rowOff>
    </xdr:to>
    <xdr:sp>
      <xdr:nvSpPr>
        <xdr:cNvPr id="13" name="正方形/長方形 9"/>
        <xdr:cNvSpPr>
          <a:spLocks/>
        </xdr:cNvSpPr>
      </xdr:nvSpPr>
      <xdr:spPr>
        <a:xfrm>
          <a:off x="3724275" y="3314700"/>
          <a:ext cx="2867025" cy="2247900"/>
        </a:xfrm>
        <a:prstGeom prst="rect">
          <a:avLst/>
        </a:prstGeom>
        <a:noFill/>
        <a:ln w="38100" cmpd="sng">
          <a:solidFill>
            <a:srgbClr val="2E75B6"/>
          </a:solidFill>
          <a:headEnd type="none"/>
          <a:tailEnd type="none"/>
        </a:ln>
      </xdr:spPr>
      <xdr:txBody>
        <a:bodyPr vertOverflow="clip" wrap="square"/>
        <a:p>
          <a:pPr algn="l">
            <a:defRPr/>
          </a:pPr>
          <a:r>
            <a:rPr lang="en-US" cap="none" sz="1100" b="1" i="0" u="none" baseline="0">
              <a:solidFill>
                <a:srgbClr val="000000"/>
              </a:solidFill>
            </a:rPr>
            <a:t>②すべての設問の解答欄に答えを記入</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選択式の設問は解答欄をクリックすると選択肢から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答えを選ぶことができます</a:t>
          </a:r>
        </a:p>
      </xdr:txBody>
    </xdr:sp>
    <xdr:clientData/>
  </xdr:twoCellAnchor>
  <xdr:twoCellAnchor>
    <xdr:from>
      <xdr:col>2</xdr:col>
      <xdr:colOff>323850</xdr:colOff>
      <xdr:row>50</xdr:row>
      <xdr:rowOff>9525</xdr:rowOff>
    </xdr:from>
    <xdr:to>
      <xdr:col>3</xdr:col>
      <xdr:colOff>190500</xdr:colOff>
      <xdr:row>51</xdr:row>
      <xdr:rowOff>57150</xdr:rowOff>
    </xdr:to>
    <xdr:sp>
      <xdr:nvSpPr>
        <xdr:cNvPr id="14" name="正方形/長方形 12"/>
        <xdr:cNvSpPr>
          <a:spLocks/>
        </xdr:cNvSpPr>
      </xdr:nvSpPr>
      <xdr:spPr>
        <a:xfrm>
          <a:off x="1543050" y="9496425"/>
          <a:ext cx="476250" cy="2381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190500</xdr:colOff>
      <xdr:row>39</xdr:row>
      <xdr:rowOff>123825</xdr:rowOff>
    </xdr:from>
    <xdr:to>
      <xdr:col>6</xdr:col>
      <xdr:colOff>466725</xdr:colOff>
      <xdr:row>50</xdr:row>
      <xdr:rowOff>123825</xdr:rowOff>
    </xdr:to>
    <xdr:sp>
      <xdr:nvSpPr>
        <xdr:cNvPr id="15" name="直線矢印コネクタ 13"/>
        <xdr:cNvSpPr>
          <a:spLocks/>
        </xdr:cNvSpPr>
      </xdr:nvSpPr>
      <xdr:spPr>
        <a:xfrm flipH="1">
          <a:off x="2019300" y="7515225"/>
          <a:ext cx="2105025" cy="2095500"/>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466725</xdr:colOff>
      <xdr:row>38</xdr:row>
      <xdr:rowOff>152400</xdr:rowOff>
    </xdr:from>
    <xdr:to>
      <xdr:col>11</xdr:col>
      <xdr:colOff>266700</xdr:colOff>
      <xdr:row>40</xdr:row>
      <xdr:rowOff>104775</xdr:rowOff>
    </xdr:to>
    <xdr:sp>
      <xdr:nvSpPr>
        <xdr:cNvPr id="16" name="正方形/長方形 14"/>
        <xdr:cNvSpPr>
          <a:spLocks/>
        </xdr:cNvSpPr>
      </xdr:nvSpPr>
      <xdr:spPr>
        <a:xfrm>
          <a:off x="4124325" y="7353300"/>
          <a:ext cx="2847975" cy="333375"/>
        </a:xfrm>
        <a:prstGeom prst="rect">
          <a:avLst/>
        </a:prstGeom>
        <a:noFill/>
        <a:ln w="38100" cmpd="sng">
          <a:solidFill>
            <a:srgbClr val="2E75B6"/>
          </a:solidFill>
          <a:headEnd type="none"/>
          <a:tailEnd type="none"/>
        </a:ln>
      </xdr:spPr>
      <xdr:txBody>
        <a:bodyPr vertOverflow="clip" wrap="square"/>
        <a:p>
          <a:pPr algn="l">
            <a:defRPr/>
          </a:pPr>
          <a:r>
            <a:rPr lang="en-US" cap="none" sz="1100" b="1" i="0" u="none" baseline="0">
              <a:solidFill>
                <a:srgbClr val="000000"/>
              </a:solidFill>
            </a:rPr>
            <a:t>③</a:t>
          </a:r>
          <a:r>
            <a:rPr lang="en-US" cap="none" sz="1100" b="1" i="0" u="none" baseline="0">
              <a:solidFill>
                <a:srgbClr val="000000"/>
              </a:solidFill>
            </a:rPr>
            <a:t>『</a:t>
          </a:r>
          <a:r>
            <a:rPr lang="en-US" cap="none" sz="1100" b="1" i="0" u="none" baseline="0">
              <a:solidFill>
                <a:srgbClr val="000000"/>
              </a:solidFill>
            </a:rPr>
            <a:t>結果判定</a:t>
          </a:r>
          <a:r>
            <a:rPr lang="en-US" cap="none" sz="1100" b="1" i="0" u="none" baseline="0">
              <a:solidFill>
                <a:srgbClr val="000000"/>
              </a:solidFill>
            </a:rPr>
            <a:t>』</a:t>
          </a:r>
          <a:r>
            <a:rPr lang="en-US" cap="none" sz="1100" b="1" i="0" u="none" baseline="0">
              <a:solidFill>
                <a:srgbClr val="000000"/>
              </a:solidFill>
            </a:rPr>
            <a:t>のシートを選択</a:t>
          </a:r>
        </a:p>
      </xdr:txBody>
    </xdr:sp>
    <xdr:clientData/>
  </xdr:twoCellAnchor>
  <xdr:twoCellAnchor>
    <xdr:from>
      <xdr:col>1</xdr:col>
      <xdr:colOff>152400</xdr:colOff>
      <xdr:row>48</xdr:row>
      <xdr:rowOff>180975</xdr:rowOff>
    </xdr:from>
    <xdr:to>
      <xdr:col>2</xdr:col>
      <xdr:colOff>276225</xdr:colOff>
      <xdr:row>50</xdr:row>
      <xdr:rowOff>57150</xdr:rowOff>
    </xdr:to>
    <xdr:sp>
      <xdr:nvSpPr>
        <xdr:cNvPr id="17" name="正方形/長方形 15"/>
        <xdr:cNvSpPr>
          <a:spLocks/>
        </xdr:cNvSpPr>
      </xdr:nvSpPr>
      <xdr:spPr>
        <a:xfrm>
          <a:off x="762000" y="9286875"/>
          <a:ext cx="733425" cy="2571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276225</xdr:colOff>
      <xdr:row>43</xdr:row>
      <xdr:rowOff>171450</xdr:rowOff>
    </xdr:from>
    <xdr:to>
      <xdr:col>6</xdr:col>
      <xdr:colOff>476250</xdr:colOff>
      <xdr:row>49</xdr:row>
      <xdr:rowOff>114300</xdr:rowOff>
    </xdr:to>
    <xdr:sp>
      <xdr:nvSpPr>
        <xdr:cNvPr id="18" name="直線矢印コネクタ 16"/>
        <xdr:cNvSpPr>
          <a:spLocks/>
        </xdr:cNvSpPr>
      </xdr:nvSpPr>
      <xdr:spPr>
        <a:xfrm flipH="1">
          <a:off x="1495425" y="8324850"/>
          <a:ext cx="2638425" cy="1085850"/>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304800</xdr:colOff>
      <xdr:row>52</xdr:row>
      <xdr:rowOff>76200</xdr:rowOff>
    </xdr:from>
    <xdr:to>
      <xdr:col>3</xdr:col>
      <xdr:colOff>419100</xdr:colOff>
      <xdr:row>54</xdr:row>
      <xdr:rowOff>133350</xdr:rowOff>
    </xdr:to>
    <xdr:sp>
      <xdr:nvSpPr>
        <xdr:cNvPr id="19" name="下矢印 19"/>
        <xdr:cNvSpPr>
          <a:spLocks/>
        </xdr:cNvSpPr>
      </xdr:nvSpPr>
      <xdr:spPr>
        <a:xfrm>
          <a:off x="1524000" y="9944100"/>
          <a:ext cx="723900" cy="438150"/>
        </a:xfrm>
        <a:prstGeom prst="down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552450</xdr:colOff>
      <xdr:row>60</xdr:row>
      <xdr:rowOff>66675</xdr:rowOff>
    </xdr:from>
    <xdr:to>
      <xdr:col>6</xdr:col>
      <xdr:colOff>333375</xdr:colOff>
      <xdr:row>61</xdr:row>
      <xdr:rowOff>38100</xdr:rowOff>
    </xdr:to>
    <xdr:sp>
      <xdr:nvSpPr>
        <xdr:cNvPr id="20" name="正方形/長方形 21"/>
        <xdr:cNvSpPr>
          <a:spLocks/>
        </xdr:cNvSpPr>
      </xdr:nvSpPr>
      <xdr:spPr>
        <a:xfrm>
          <a:off x="552450" y="11458575"/>
          <a:ext cx="3438525" cy="16192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533400</xdr:colOff>
      <xdr:row>72</xdr:row>
      <xdr:rowOff>104775</xdr:rowOff>
    </xdr:from>
    <xdr:to>
      <xdr:col>1</xdr:col>
      <xdr:colOff>523875</xdr:colOff>
      <xdr:row>74</xdr:row>
      <xdr:rowOff>133350</xdr:rowOff>
    </xdr:to>
    <xdr:sp>
      <xdr:nvSpPr>
        <xdr:cNvPr id="21" name="正方形/長方形 22"/>
        <xdr:cNvSpPr>
          <a:spLocks/>
        </xdr:cNvSpPr>
      </xdr:nvSpPr>
      <xdr:spPr>
        <a:xfrm>
          <a:off x="533400" y="13782675"/>
          <a:ext cx="600075" cy="4095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73</xdr:row>
      <xdr:rowOff>114300</xdr:rowOff>
    </xdr:from>
    <xdr:to>
      <xdr:col>3</xdr:col>
      <xdr:colOff>485775</xdr:colOff>
      <xdr:row>73</xdr:row>
      <xdr:rowOff>114300</xdr:rowOff>
    </xdr:to>
    <xdr:sp>
      <xdr:nvSpPr>
        <xdr:cNvPr id="22" name="直線矢印コネクタ 24"/>
        <xdr:cNvSpPr>
          <a:spLocks/>
        </xdr:cNvSpPr>
      </xdr:nvSpPr>
      <xdr:spPr>
        <a:xfrm flipV="1">
          <a:off x="1133475" y="13982700"/>
          <a:ext cx="1181100" cy="0"/>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6</xdr:col>
      <xdr:colOff>600075</xdr:colOff>
      <xdr:row>68</xdr:row>
      <xdr:rowOff>161925</xdr:rowOff>
    </xdr:from>
    <xdr:ext cx="200025" cy="285750"/>
    <xdr:sp>
      <xdr:nvSpPr>
        <xdr:cNvPr id="23" name="テキスト ボックス 25"/>
        <xdr:cNvSpPr txBox="1">
          <a:spLocks noChangeArrowheads="1"/>
        </xdr:cNvSpPr>
      </xdr:nvSpPr>
      <xdr:spPr>
        <a:xfrm>
          <a:off x="4257675" y="13077825"/>
          <a:ext cx="200025" cy="285750"/>
        </a:xfrm>
        <a:prstGeom prst="rect">
          <a:avLst/>
        </a:prstGeom>
        <a:noFill/>
        <a:ln w="9525" cmpd="sng">
          <a:noFill/>
        </a:ln>
      </xdr:spPr>
      <xdr:txBody>
        <a:bodyPr vertOverflow="clip" wrap="square">
          <a:spAutoFit/>
        </a:bodyPr>
        <a:p>
          <a:pPr algn="l">
            <a:defRPr/>
          </a:pPr>
          <a:r>
            <a:rPr lang="en-US" cap="none" sz="1400" b="1" i="0" u="none" baseline="0">
              <a:solidFill>
                <a:srgbClr val="000000"/>
              </a:solidFill>
            </a:rPr>
            <a:t>５</a:t>
          </a:r>
        </a:p>
      </xdr:txBody>
    </xdr:sp>
    <xdr:clientData/>
  </xdr:oneCellAnchor>
  <xdr:oneCellAnchor>
    <xdr:from>
      <xdr:col>6</xdr:col>
      <xdr:colOff>600075</xdr:colOff>
      <xdr:row>70</xdr:row>
      <xdr:rowOff>85725</xdr:rowOff>
    </xdr:from>
    <xdr:ext cx="200025" cy="285750"/>
    <xdr:sp>
      <xdr:nvSpPr>
        <xdr:cNvPr id="24" name="テキスト ボックス 26"/>
        <xdr:cNvSpPr txBox="1">
          <a:spLocks noChangeArrowheads="1"/>
        </xdr:cNvSpPr>
      </xdr:nvSpPr>
      <xdr:spPr>
        <a:xfrm>
          <a:off x="4257675" y="13382625"/>
          <a:ext cx="200025" cy="285750"/>
        </a:xfrm>
        <a:prstGeom prst="rect">
          <a:avLst/>
        </a:prstGeom>
        <a:noFill/>
        <a:ln w="9525" cmpd="sng">
          <a:noFill/>
        </a:ln>
      </xdr:spPr>
      <xdr:txBody>
        <a:bodyPr vertOverflow="clip" wrap="square">
          <a:spAutoFit/>
        </a:bodyPr>
        <a:p>
          <a:pPr algn="l">
            <a:defRPr/>
          </a:pPr>
          <a:r>
            <a:rPr lang="en-US" cap="none" sz="1400" b="1" i="0" u="none" baseline="0">
              <a:solidFill>
                <a:srgbClr val="000000"/>
              </a:solidFill>
            </a:rPr>
            <a:t>４</a:t>
          </a:r>
        </a:p>
      </xdr:txBody>
    </xdr:sp>
    <xdr:clientData/>
  </xdr:oneCellAnchor>
  <xdr:oneCellAnchor>
    <xdr:from>
      <xdr:col>6</xdr:col>
      <xdr:colOff>600075</xdr:colOff>
      <xdr:row>72</xdr:row>
      <xdr:rowOff>19050</xdr:rowOff>
    </xdr:from>
    <xdr:ext cx="200025" cy="285750"/>
    <xdr:sp>
      <xdr:nvSpPr>
        <xdr:cNvPr id="25" name="テキスト ボックス 27"/>
        <xdr:cNvSpPr txBox="1">
          <a:spLocks noChangeArrowheads="1"/>
        </xdr:cNvSpPr>
      </xdr:nvSpPr>
      <xdr:spPr>
        <a:xfrm>
          <a:off x="4257675" y="13696950"/>
          <a:ext cx="200025" cy="285750"/>
        </a:xfrm>
        <a:prstGeom prst="rect">
          <a:avLst/>
        </a:prstGeom>
        <a:noFill/>
        <a:ln w="9525" cmpd="sng">
          <a:noFill/>
        </a:ln>
      </xdr:spPr>
      <xdr:txBody>
        <a:bodyPr vertOverflow="clip" wrap="square">
          <a:spAutoFit/>
        </a:bodyPr>
        <a:p>
          <a:pPr algn="l">
            <a:defRPr/>
          </a:pPr>
          <a:r>
            <a:rPr lang="en-US" cap="none" sz="1400" b="1" i="0" u="none" baseline="0">
              <a:solidFill>
                <a:srgbClr val="000000"/>
              </a:solidFill>
            </a:rPr>
            <a:t>５</a:t>
          </a:r>
        </a:p>
      </xdr:txBody>
    </xdr:sp>
    <xdr:clientData/>
  </xdr:oneCellAnchor>
  <xdr:oneCellAnchor>
    <xdr:from>
      <xdr:col>6</xdr:col>
      <xdr:colOff>600075</xdr:colOff>
      <xdr:row>73</xdr:row>
      <xdr:rowOff>133350</xdr:rowOff>
    </xdr:from>
    <xdr:ext cx="200025" cy="285750"/>
    <xdr:sp>
      <xdr:nvSpPr>
        <xdr:cNvPr id="26" name="テキスト ボックス 28"/>
        <xdr:cNvSpPr txBox="1">
          <a:spLocks noChangeArrowheads="1"/>
        </xdr:cNvSpPr>
      </xdr:nvSpPr>
      <xdr:spPr>
        <a:xfrm>
          <a:off x="4257675" y="14001750"/>
          <a:ext cx="200025" cy="285750"/>
        </a:xfrm>
        <a:prstGeom prst="rect">
          <a:avLst/>
        </a:prstGeom>
        <a:noFill/>
        <a:ln w="9525" cmpd="sng">
          <a:noFill/>
        </a:ln>
      </xdr:spPr>
      <xdr:txBody>
        <a:bodyPr vertOverflow="clip" wrap="square">
          <a:spAutoFit/>
        </a:bodyPr>
        <a:p>
          <a:pPr algn="l">
            <a:defRPr/>
          </a:pPr>
          <a:r>
            <a:rPr lang="en-US" cap="none" sz="1400" b="1" i="0" u="none" baseline="0">
              <a:solidFill>
                <a:srgbClr val="000000"/>
              </a:solidFill>
            </a:rPr>
            <a:t>４</a:t>
          </a:r>
        </a:p>
      </xdr:txBody>
    </xdr:sp>
    <xdr:clientData/>
  </xdr:oneCellAnchor>
  <xdr:twoCellAnchor>
    <xdr:from>
      <xdr:col>6</xdr:col>
      <xdr:colOff>542925</xdr:colOff>
      <xdr:row>68</xdr:row>
      <xdr:rowOff>180975</xdr:rowOff>
    </xdr:from>
    <xdr:to>
      <xdr:col>7</xdr:col>
      <xdr:colOff>342900</xdr:colOff>
      <xdr:row>75</xdr:row>
      <xdr:rowOff>95250</xdr:rowOff>
    </xdr:to>
    <xdr:sp>
      <xdr:nvSpPr>
        <xdr:cNvPr id="27" name="正方形/長方形 29"/>
        <xdr:cNvSpPr>
          <a:spLocks/>
        </xdr:cNvSpPr>
      </xdr:nvSpPr>
      <xdr:spPr>
        <a:xfrm>
          <a:off x="4200525" y="13096875"/>
          <a:ext cx="409575" cy="12477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142875</xdr:colOff>
      <xdr:row>61</xdr:row>
      <xdr:rowOff>38100</xdr:rowOff>
    </xdr:from>
    <xdr:to>
      <xdr:col>5</xdr:col>
      <xdr:colOff>142875</xdr:colOff>
      <xdr:row>64</xdr:row>
      <xdr:rowOff>19050</xdr:rowOff>
    </xdr:to>
    <xdr:sp>
      <xdr:nvSpPr>
        <xdr:cNvPr id="28" name="直線矢印コネクタ 30"/>
        <xdr:cNvSpPr>
          <a:spLocks/>
        </xdr:cNvSpPr>
      </xdr:nvSpPr>
      <xdr:spPr>
        <a:xfrm>
          <a:off x="3190875" y="11620500"/>
          <a:ext cx="0" cy="552450"/>
        </a:xfrm>
        <a:prstGeom prst="straightConnector1">
          <a:avLst/>
        </a:prstGeom>
        <a:noFill/>
        <a:ln w="28575" cmpd="sng">
          <a:solidFill>
            <a:srgbClr val="2E75B6"/>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523875</xdr:colOff>
      <xdr:row>63</xdr:row>
      <xdr:rowOff>190500</xdr:rowOff>
    </xdr:from>
    <xdr:to>
      <xdr:col>8</xdr:col>
      <xdr:colOff>352425</xdr:colOff>
      <xdr:row>78</xdr:row>
      <xdr:rowOff>104775</xdr:rowOff>
    </xdr:to>
    <xdr:sp>
      <xdr:nvSpPr>
        <xdr:cNvPr id="29" name="正方形/長方形 31"/>
        <xdr:cNvSpPr>
          <a:spLocks/>
        </xdr:cNvSpPr>
      </xdr:nvSpPr>
      <xdr:spPr>
        <a:xfrm>
          <a:off x="2352675" y="12153900"/>
          <a:ext cx="2876550" cy="2771775"/>
        </a:xfrm>
        <a:prstGeom prst="rect">
          <a:avLst/>
        </a:prstGeom>
        <a:noFill/>
        <a:ln w="38100" cmpd="sng">
          <a:solidFill>
            <a:srgbClr val="2E75B6"/>
          </a:solidFill>
          <a:headEnd type="none"/>
          <a:tailEnd type="none"/>
        </a:ln>
      </xdr:spPr>
      <xdr:txBody>
        <a:bodyPr vertOverflow="clip" wrap="square"/>
        <a:p>
          <a:pPr algn="l">
            <a:defRPr/>
          </a:pPr>
          <a:r>
            <a:rPr lang="en-US" cap="none" sz="1100" b="1" i="0" u="none" baseline="0">
              <a:solidFill>
                <a:srgbClr val="000000"/>
              </a:solidFill>
            </a:rPr>
            <a:t>⑤チェックテストの得点を研修申込書に記載ください</a:t>
          </a:r>
        </a:p>
      </xdr:txBody>
    </xdr:sp>
    <xdr:clientData/>
  </xdr:twoCellAnchor>
  <xdr:twoCellAnchor editAs="oneCell">
    <xdr:from>
      <xdr:col>6</xdr:col>
      <xdr:colOff>142875</xdr:colOff>
      <xdr:row>21</xdr:row>
      <xdr:rowOff>28575</xdr:rowOff>
    </xdr:from>
    <xdr:to>
      <xdr:col>10</xdr:col>
      <xdr:colOff>314325</xdr:colOff>
      <xdr:row>28</xdr:row>
      <xdr:rowOff>133350</xdr:rowOff>
    </xdr:to>
    <xdr:pic>
      <xdr:nvPicPr>
        <xdr:cNvPr id="30" name="図 39"/>
        <xdr:cNvPicPr preferRelativeResize="1">
          <a:picLocks noChangeAspect="1"/>
        </xdr:cNvPicPr>
      </xdr:nvPicPr>
      <xdr:blipFill>
        <a:blip r:embed="rId5"/>
        <a:stretch>
          <a:fillRect/>
        </a:stretch>
      </xdr:blipFill>
      <xdr:spPr>
        <a:xfrm>
          <a:off x="3800475" y="3990975"/>
          <a:ext cx="2609850" cy="1438275"/>
        </a:xfrm>
        <a:prstGeom prst="rect">
          <a:avLst/>
        </a:prstGeom>
        <a:noFill/>
        <a:ln w="9525" cmpd="sng">
          <a:noFill/>
        </a:ln>
      </xdr:spPr>
    </xdr:pic>
    <xdr:clientData/>
  </xdr:twoCellAnchor>
  <xdr:twoCellAnchor>
    <xdr:from>
      <xdr:col>6</xdr:col>
      <xdr:colOff>476250</xdr:colOff>
      <xdr:row>41</xdr:row>
      <xdr:rowOff>114300</xdr:rowOff>
    </xdr:from>
    <xdr:to>
      <xdr:col>11</xdr:col>
      <xdr:colOff>266700</xdr:colOff>
      <xdr:row>47</xdr:row>
      <xdr:rowOff>104775</xdr:rowOff>
    </xdr:to>
    <xdr:sp>
      <xdr:nvSpPr>
        <xdr:cNvPr id="31" name="正方形/長方形 32"/>
        <xdr:cNvSpPr>
          <a:spLocks/>
        </xdr:cNvSpPr>
      </xdr:nvSpPr>
      <xdr:spPr>
        <a:xfrm>
          <a:off x="4133850" y="7886700"/>
          <a:ext cx="2838450" cy="1133475"/>
        </a:xfrm>
        <a:prstGeom prst="rect">
          <a:avLst/>
        </a:prstGeom>
        <a:noFill/>
        <a:ln w="38100" cmpd="sng">
          <a:solidFill>
            <a:srgbClr val="2E75B6"/>
          </a:solidFill>
          <a:headEnd type="none"/>
          <a:tailEnd type="none"/>
        </a:ln>
      </xdr:spPr>
      <xdr:txBody>
        <a:bodyPr vertOverflow="clip" wrap="square"/>
        <a:p>
          <a:pPr algn="l">
            <a:defRPr/>
          </a:pPr>
          <a:r>
            <a:rPr lang="en-US" cap="none" sz="1100" b="1" i="0" u="none" baseline="0">
              <a:solidFill>
                <a:srgbClr val="000000"/>
              </a:solidFill>
            </a:rPr>
            <a:t>④「判定結果」が</a:t>
          </a:r>
          <a:r>
            <a:rPr lang="en-US" cap="none" sz="1100" b="1" i="0" u="none" baseline="0">
              <a:solidFill>
                <a:srgbClr val="000000"/>
              </a:solidFill>
            </a:rPr>
            <a:t>『</a:t>
          </a:r>
          <a:r>
            <a:rPr lang="en-US" cap="none" sz="1100" b="1" i="0" u="none" baseline="0">
              <a:solidFill>
                <a:srgbClr val="000000"/>
              </a:solidFill>
            </a:rPr>
            <a:t>受講いただけます</a:t>
          </a:r>
          <a:r>
            <a:rPr lang="en-US" cap="none" sz="1100" b="1" i="0" u="none" baseline="0">
              <a:solidFill>
                <a:srgbClr val="000000"/>
              </a:solidFill>
            </a:rPr>
            <a:t>』</a:t>
          </a:r>
          <a:r>
            <a:rPr lang="en-US" cap="none" sz="1100" b="1" i="0" u="none" baseline="0">
              <a:solidFill>
                <a:srgbClr val="000000"/>
              </a:solidFill>
            </a:rPr>
            <a:t>となっていることを確認</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判定結果が</a:t>
          </a:r>
          <a:r>
            <a:rPr lang="en-US" cap="none" sz="1100" b="0" i="0" u="none" baseline="0">
              <a:solidFill>
                <a:srgbClr val="000000"/>
              </a:solidFill>
            </a:rPr>
            <a:t>『</a:t>
          </a:r>
          <a:r>
            <a:rPr lang="en-US" cap="none" sz="1100" b="0" i="0" u="none" baseline="0">
              <a:solidFill>
                <a:srgbClr val="000000"/>
              </a:solidFill>
            </a:rPr>
            <a:t>受講いただけません</a:t>
          </a:r>
          <a:r>
            <a:rPr lang="en-US" cap="none" sz="1100" b="0" i="0" u="none" baseline="0">
              <a:solidFill>
                <a:srgbClr val="000000"/>
              </a:solidFill>
            </a:rPr>
            <a:t>』</a:t>
          </a:r>
          <a:r>
            <a:rPr lang="en-US" cap="none" sz="1100" b="0" i="0" u="none" baseline="0">
              <a:solidFill>
                <a:srgbClr val="000000"/>
              </a:solidFill>
            </a:rPr>
            <a:t>の場合は</a:t>
          </a:r>
          <a:r>
            <a:rPr lang="en-US" cap="none" sz="1100" b="0" i="0" u="none" baseline="0">
              <a:solidFill>
                <a:srgbClr val="000000"/>
              </a:solidFill>
            </a:rPr>
            <a:t>OJT</a:t>
          </a:r>
          <a:r>
            <a:rPr lang="en-US" cap="none" sz="1100" b="0" i="0" u="none" baseline="0">
              <a:solidFill>
                <a:srgbClr val="000000"/>
              </a:solidFill>
            </a:rPr>
            <a:t>の実施やリフォーム塾の講座受講等にて、知識の習得を実施ください。</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K70"/>
  <sheetViews>
    <sheetView showGridLines="0" tabSelected="1" zoomScalePageLayoutView="0" workbookViewId="0" topLeftCell="A1">
      <selection activeCell="J53" sqref="J53"/>
    </sheetView>
  </sheetViews>
  <sheetFormatPr defaultColWidth="9.140625" defaultRowHeight="15"/>
  <sheetData>
    <row r="7" spans="1:11" ht="13.5" customHeight="1">
      <c r="A7" s="74" t="s">
        <v>114</v>
      </c>
      <c r="B7" s="74"/>
      <c r="C7" s="74"/>
      <c r="D7" s="74"/>
      <c r="E7" s="74"/>
      <c r="F7" s="74"/>
      <c r="G7" s="74"/>
      <c r="H7" s="74"/>
      <c r="I7" s="74"/>
      <c r="J7" s="74"/>
      <c r="K7" s="74"/>
    </row>
    <row r="8" spans="1:11" ht="13.5" customHeight="1">
      <c r="A8" s="74"/>
      <c r="B8" s="74"/>
      <c r="C8" s="74"/>
      <c r="D8" s="74"/>
      <c r="E8" s="74"/>
      <c r="F8" s="74"/>
      <c r="G8" s="74"/>
      <c r="H8" s="74"/>
      <c r="I8" s="74"/>
      <c r="J8" s="74"/>
      <c r="K8" s="74"/>
    </row>
    <row r="70" ht="15">
      <c r="K70" s="71"/>
    </row>
  </sheetData>
  <sheetProtection/>
  <mergeCells count="1">
    <mergeCell ref="A7:K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Y96"/>
  <sheetViews>
    <sheetView showGridLines="0" zoomScaleSheetLayoutView="130" zoomScalePageLayoutView="0" workbookViewId="0" topLeftCell="A55">
      <selection activeCell="H51" sqref="H51"/>
    </sheetView>
  </sheetViews>
  <sheetFormatPr defaultColWidth="9.140625" defaultRowHeight="15"/>
  <cols>
    <col min="1" max="1" width="4.00390625" style="10" customWidth="1"/>
    <col min="2" max="2" width="9.00390625" style="11" customWidth="1"/>
    <col min="3" max="3" width="13.140625" style="68" customWidth="1"/>
    <col min="4" max="6" width="9.00390625" style="11" customWidth="1"/>
    <col min="7" max="7" width="13.140625" style="11" customWidth="1"/>
    <col min="8" max="10" width="9.00390625" style="11" customWidth="1"/>
    <col min="11" max="11" width="9.00390625" style="47" customWidth="1"/>
    <col min="12" max="18" width="9.00390625" style="48" customWidth="1"/>
    <col min="19" max="24" width="9.00390625" style="11" customWidth="1"/>
    <col min="25" max="25" width="9.00390625" style="12" customWidth="1"/>
    <col min="26" max="16384" width="9.00390625" style="11" customWidth="1"/>
  </cols>
  <sheetData>
    <row r="1" spans="1:25" s="8" customFormat="1" ht="15.75">
      <c r="A1" s="7" t="s">
        <v>77</v>
      </c>
      <c r="C1" s="65"/>
      <c r="K1" s="62"/>
      <c r="L1" s="63"/>
      <c r="M1" s="63"/>
      <c r="N1" s="63"/>
      <c r="O1" s="63"/>
      <c r="P1" s="63"/>
      <c r="Q1" s="63"/>
      <c r="R1" s="63"/>
      <c r="Y1" s="9"/>
    </row>
    <row r="2" spans="1:25" s="50" customFormat="1" ht="15.75">
      <c r="A2" s="49" t="s">
        <v>44</v>
      </c>
      <c r="B2" s="49" t="s">
        <v>55</v>
      </c>
      <c r="C2" s="66"/>
      <c r="K2" s="51"/>
      <c r="L2" s="52"/>
      <c r="M2" s="52"/>
      <c r="N2" s="52"/>
      <c r="O2" s="52"/>
      <c r="P2" s="52"/>
      <c r="Q2" s="52"/>
      <c r="R2" s="52"/>
      <c r="Y2" s="53"/>
    </row>
    <row r="3" spans="1:25" s="59" customFormat="1" ht="15.75">
      <c r="A3" s="54">
        <v>1</v>
      </c>
      <c r="B3" s="54" t="s">
        <v>25</v>
      </c>
      <c r="C3" s="67"/>
      <c r="K3" s="60"/>
      <c r="L3" s="61"/>
      <c r="M3" s="61"/>
      <c r="N3" s="61"/>
      <c r="O3" s="61"/>
      <c r="P3" s="61"/>
      <c r="Q3" s="61"/>
      <c r="R3" s="61"/>
      <c r="Y3" s="55"/>
    </row>
    <row r="4" spans="1:2" ht="15.75">
      <c r="A4" s="10" t="s">
        <v>26</v>
      </c>
      <c r="B4" s="10" t="s">
        <v>56</v>
      </c>
    </row>
    <row r="5" spans="1:2" ht="15.75">
      <c r="A5" s="10" t="s">
        <v>27</v>
      </c>
      <c r="B5" s="10" t="s">
        <v>57</v>
      </c>
    </row>
    <row r="6" spans="1:2" ht="15.75">
      <c r="A6" s="10" t="s">
        <v>28</v>
      </c>
      <c r="B6" s="10" t="s">
        <v>58</v>
      </c>
    </row>
    <row r="7" spans="1:2" ht="15.75">
      <c r="A7" s="10" t="s">
        <v>29</v>
      </c>
      <c r="B7" s="10" t="s">
        <v>59</v>
      </c>
    </row>
    <row r="8" ht="16.5" thickBot="1"/>
    <row r="9" spans="2:3" ht="16.5" thickBot="1">
      <c r="B9" s="13" t="s">
        <v>88</v>
      </c>
      <c r="C9" s="64"/>
    </row>
    <row r="11" spans="1:25" s="59" customFormat="1" ht="15.75">
      <c r="A11" s="54">
        <v>2</v>
      </c>
      <c r="B11" s="54" t="s">
        <v>61</v>
      </c>
      <c r="C11" s="67"/>
      <c r="K11" s="60"/>
      <c r="L11" s="61"/>
      <c r="M11" s="61"/>
      <c r="N11" s="61"/>
      <c r="O11" s="61"/>
      <c r="P11" s="61"/>
      <c r="Q11" s="61"/>
      <c r="R11" s="61"/>
      <c r="Y11" s="55"/>
    </row>
    <row r="12" spans="1:2" ht="15.75">
      <c r="A12" s="10" t="s">
        <v>26</v>
      </c>
      <c r="B12" s="10" t="s">
        <v>60</v>
      </c>
    </row>
    <row r="13" spans="1:2" ht="15.75">
      <c r="A13" s="10" t="s">
        <v>27</v>
      </c>
      <c r="B13" s="10" t="s">
        <v>62</v>
      </c>
    </row>
    <row r="14" spans="1:2" ht="15.75">
      <c r="A14" s="10" t="s">
        <v>28</v>
      </c>
      <c r="B14" s="10" t="s">
        <v>30</v>
      </c>
    </row>
    <row r="15" spans="1:2" ht="15.75">
      <c r="A15" s="10" t="s">
        <v>29</v>
      </c>
      <c r="B15" s="10" t="s">
        <v>31</v>
      </c>
    </row>
    <row r="16" ht="16.5" thickBot="1"/>
    <row r="17" spans="2:3" ht="16.5" thickBot="1">
      <c r="B17" s="13" t="s">
        <v>88</v>
      </c>
      <c r="C17" s="64"/>
    </row>
    <row r="19" spans="1:25" s="59" customFormat="1" ht="15.75">
      <c r="A19" s="54">
        <v>3</v>
      </c>
      <c r="B19" s="54" t="s">
        <v>32</v>
      </c>
      <c r="C19" s="67"/>
      <c r="K19" s="60"/>
      <c r="L19" s="61"/>
      <c r="M19" s="61"/>
      <c r="N19" s="61"/>
      <c r="O19" s="61"/>
      <c r="P19" s="61"/>
      <c r="Q19" s="61"/>
      <c r="R19" s="61"/>
      <c r="Y19" s="55"/>
    </row>
    <row r="20" spans="1:2" ht="15.75">
      <c r="A20" s="10" t="s">
        <v>26</v>
      </c>
      <c r="B20" s="10" t="s">
        <v>63</v>
      </c>
    </row>
    <row r="21" spans="1:2" ht="15.75">
      <c r="A21" s="10" t="s">
        <v>27</v>
      </c>
      <c r="B21" s="10" t="s">
        <v>64</v>
      </c>
    </row>
    <row r="22" spans="1:2" ht="15.75">
      <c r="A22" s="10" t="s">
        <v>28</v>
      </c>
      <c r="B22" s="10" t="s">
        <v>33</v>
      </c>
    </row>
    <row r="23" spans="1:2" ht="15.75">
      <c r="A23" s="10" t="s">
        <v>29</v>
      </c>
      <c r="B23" s="10" t="s">
        <v>34</v>
      </c>
    </row>
    <row r="24" ht="16.5" thickBot="1"/>
    <row r="25" spans="2:3" ht="16.5" thickBot="1">
      <c r="B25" s="13" t="s">
        <v>88</v>
      </c>
      <c r="C25" s="64"/>
    </row>
    <row r="27" spans="1:25" s="59" customFormat="1" ht="15.75">
      <c r="A27" s="54">
        <v>4</v>
      </c>
      <c r="B27" s="54" t="s">
        <v>35</v>
      </c>
      <c r="C27" s="67"/>
      <c r="K27" s="60"/>
      <c r="L27" s="61"/>
      <c r="M27" s="61"/>
      <c r="N27" s="61"/>
      <c r="O27" s="61"/>
      <c r="P27" s="61"/>
      <c r="Q27" s="61"/>
      <c r="R27" s="61"/>
      <c r="Y27" s="55"/>
    </row>
    <row r="28" spans="1:2" ht="15.75">
      <c r="A28" s="10" t="s">
        <v>26</v>
      </c>
      <c r="B28" s="10" t="s">
        <v>36</v>
      </c>
    </row>
    <row r="29" spans="1:2" ht="15.75">
      <c r="A29" s="10" t="s">
        <v>27</v>
      </c>
      <c r="B29" s="10" t="s">
        <v>37</v>
      </c>
    </row>
    <row r="30" spans="1:2" ht="15.75">
      <c r="A30" s="10" t="s">
        <v>28</v>
      </c>
      <c r="B30" s="10" t="s">
        <v>38</v>
      </c>
    </row>
    <row r="31" spans="1:2" ht="15.75">
      <c r="A31" s="10" t="s">
        <v>29</v>
      </c>
      <c r="B31" s="10" t="s">
        <v>39</v>
      </c>
    </row>
    <row r="32" ht="16.5" thickBot="1"/>
    <row r="33" spans="2:3" ht="16.5" thickBot="1">
      <c r="B33" s="13" t="s">
        <v>88</v>
      </c>
      <c r="C33" s="64"/>
    </row>
    <row r="35" spans="1:25" s="59" customFormat="1" ht="15.75">
      <c r="A35" s="54">
        <v>5</v>
      </c>
      <c r="B35" s="54" t="s">
        <v>40</v>
      </c>
      <c r="C35" s="67"/>
      <c r="K35" s="60"/>
      <c r="L35" s="61"/>
      <c r="M35" s="61"/>
      <c r="N35" s="61"/>
      <c r="O35" s="61"/>
      <c r="P35" s="61"/>
      <c r="Q35" s="61"/>
      <c r="R35" s="61"/>
      <c r="Y35" s="55"/>
    </row>
    <row r="36" spans="1:2" ht="15.75">
      <c r="A36" s="10" t="s">
        <v>26</v>
      </c>
      <c r="B36" s="10" t="s">
        <v>65</v>
      </c>
    </row>
    <row r="37" spans="1:2" ht="15.75">
      <c r="A37" s="10" t="s">
        <v>27</v>
      </c>
      <c r="B37" s="10" t="s">
        <v>41</v>
      </c>
    </row>
    <row r="38" spans="1:2" ht="15.75">
      <c r="A38" s="10" t="s">
        <v>28</v>
      </c>
      <c r="B38" s="10" t="s">
        <v>42</v>
      </c>
    </row>
    <row r="39" spans="1:2" ht="15.75">
      <c r="A39" s="10" t="s">
        <v>29</v>
      </c>
      <c r="B39" s="10" t="s">
        <v>43</v>
      </c>
    </row>
    <row r="40" ht="16.5" thickBot="1"/>
    <row r="41" spans="2:3" ht="16.5" thickBot="1">
      <c r="B41" s="13" t="s">
        <v>88</v>
      </c>
      <c r="C41" s="64"/>
    </row>
    <row r="43" spans="1:25" s="56" customFormat="1" ht="15.75">
      <c r="A43" s="49" t="s">
        <v>44</v>
      </c>
      <c r="B43" s="49" t="s">
        <v>45</v>
      </c>
      <c r="C43" s="69"/>
      <c r="K43" s="57"/>
      <c r="L43" s="58"/>
      <c r="M43" s="58"/>
      <c r="N43" s="58"/>
      <c r="O43" s="58"/>
      <c r="P43" s="58"/>
      <c r="Q43" s="58"/>
      <c r="R43" s="58"/>
      <c r="Y43" s="53"/>
    </row>
    <row r="44" spans="1:25" s="59" customFormat="1" ht="15.75">
      <c r="A44" s="54">
        <v>1</v>
      </c>
      <c r="B44" s="54" t="s">
        <v>46</v>
      </c>
      <c r="C44" s="67"/>
      <c r="K44" s="60"/>
      <c r="L44" s="61"/>
      <c r="M44" s="61"/>
      <c r="N44" s="61"/>
      <c r="O44" s="61"/>
      <c r="P44" s="61"/>
      <c r="Q44" s="61"/>
      <c r="R44" s="61"/>
      <c r="Y44" s="55"/>
    </row>
    <row r="45" spans="1:2" ht="16.5" thickBot="1">
      <c r="A45" s="10" t="s">
        <v>26</v>
      </c>
      <c r="B45" s="10" t="s">
        <v>66</v>
      </c>
    </row>
    <row r="46" spans="2:7" ht="16.5" thickBot="1">
      <c r="B46" s="13" t="s">
        <v>88</v>
      </c>
      <c r="C46" s="64"/>
      <c r="G46" s="15"/>
    </row>
    <row r="48" spans="1:25" s="59" customFormat="1" ht="16.5" thickBot="1">
      <c r="A48" s="54">
        <v>2</v>
      </c>
      <c r="B48" s="54" t="s">
        <v>47</v>
      </c>
      <c r="C48" s="67"/>
      <c r="K48" s="60"/>
      <c r="L48" s="61"/>
      <c r="M48" s="61"/>
      <c r="N48" s="61"/>
      <c r="O48" s="61"/>
      <c r="P48" s="61"/>
      <c r="Q48" s="61"/>
      <c r="R48" s="61"/>
      <c r="Y48" s="55"/>
    </row>
    <row r="49" spans="1:7" ht="16.5" thickBot="1">
      <c r="A49" s="10" t="s">
        <v>26</v>
      </c>
      <c r="B49" s="10" t="s">
        <v>48</v>
      </c>
      <c r="F49" s="13" t="s">
        <v>88</v>
      </c>
      <c r="G49" s="14"/>
    </row>
    <row r="50" spans="1:7" ht="16.5" thickBot="1">
      <c r="A50" s="10" t="s">
        <v>27</v>
      </c>
      <c r="B50" s="10" t="s">
        <v>49</v>
      </c>
      <c r="F50" s="13" t="s">
        <v>88</v>
      </c>
      <c r="G50" s="14"/>
    </row>
    <row r="51" spans="1:7" ht="16.5" thickBot="1">
      <c r="A51" s="10" t="s">
        <v>28</v>
      </c>
      <c r="B51" s="10" t="s">
        <v>67</v>
      </c>
      <c r="F51" s="13" t="s">
        <v>88</v>
      </c>
      <c r="G51" s="14"/>
    </row>
    <row r="53" spans="1:25" s="59" customFormat="1" ht="15.75">
      <c r="A53" s="54">
        <v>3</v>
      </c>
      <c r="B53" s="54" t="s">
        <v>71</v>
      </c>
      <c r="C53" s="67"/>
      <c r="K53" s="60"/>
      <c r="L53" s="61"/>
      <c r="M53" s="61"/>
      <c r="N53" s="61"/>
      <c r="O53" s="61"/>
      <c r="P53" s="61"/>
      <c r="Q53" s="61"/>
      <c r="R53" s="61"/>
      <c r="Y53" s="55"/>
    </row>
    <row r="54" spans="1:25" ht="16.5" thickBot="1">
      <c r="A54" s="10" t="s">
        <v>26</v>
      </c>
      <c r="B54" s="10" t="s">
        <v>50</v>
      </c>
      <c r="Y54" s="12" t="s">
        <v>68</v>
      </c>
    </row>
    <row r="55" spans="2:25" ht="16.5" thickBot="1">
      <c r="B55" s="13" t="s">
        <v>88</v>
      </c>
      <c r="C55" s="64"/>
      <c r="Y55" s="12" t="s">
        <v>69</v>
      </c>
    </row>
    <row r="56" ht="15.75">
      <c r="Y56" s="12" t="s">
        <v>70</v>
      </c>
    </row>
    <row r="57" spans="1:25" s="56" customFormat="1" ht="15.75">
      <c r="A57" s="49" t="s">
        <v>44</v>
      </c>
      <c r="B57" s="49" t="s">
        <v>51</v>
      </c>
      <c r="C57" s="69"/>
      <c r="K57" s="57"/>
      <c r="L57" s="58"/>
      <c r="M57" s="58"/>
      <c r="N57" s="58"/>
      <c r="O57" s="58"/>
      <c r="P57" s="58"/>
      <c r="Q57" s="58"/>
      <c r="R57" s="58"/>
      <c r="Y57" s="53"/>
    </row>
    <row r="58" spans="1:25" s="59" customFormat="1" ht="15.75">
      <c r="A58" s="54">
        <v>1</v>
      </c>
      <c r="B58" s="54" t="s">
        <v>106</v>
      </c>
      <c r="C58" s="67"/>
      <c r="K58" s="60"/>
      <c r="L58" s="61"/>
      <c r="M58" s="61"/>
      <c r="N58" s="61"/>
      <c r="O58" s="61"/>
      <c r="P58" s="61"/>
      <c r="Q58" s="61"/>
      <c r="R58" s="61"/>
      <c r="Y58" s="55"/>
    </row>
    <row r="59" spans="1:25" ht="16.5" thickBot="1">
      <c r="A59" s="10" t="s">
        <v>26</v>
      </c>
      <c r="B59" s="10" t="s">
        <v>78</v>
      </c>
      <c r="Y59" s="12" t="s">
        <v>79</v>
      </c>
    </row>
    <row r="60" spans="2:25" ht="16.5" thickBot="1">
      <c r="B60" s="13" t="s">
        <v>88</v>
      </c>
      <c r="C60" s="64"/>
      <c r="G60" s="15"/>
      <c r="Y60" s="12" t="s">
        <v>80</v>
      </c>
    </row>
    <row r="61" ht="15.75">
      <c r="Y61" s="12" t="s">
        <v>76</v>
      </c>
    </row>
    <row r="62" spans="1:25" ht="16.5" thickBot="1">
      <c r="A62" s="10" t="s">
        <v>27</v>
      </c>
      <c r="B62" s="10" t="s">
        <v>86</v>
      </c>
      <c r="Y62" s="12" t="s">
        <v>81</v>
      </c>
    </row>
    <row r="63" spans="2:25" ht="16.5" thickBot="1">
      <c r="B63" s="13" t="s">
        <v>88</v>
      </c>
      <c r="C63" s="64"/>
      <c r="G63" s="15"/>
      <c r="Y63" s="12" t="s">
        <v>82</v>
      </c>
    </row>
    <row r="64" ht="15.75">
      <c r="Y64" s="12" t="s">
        <v>85</v>
      </c>
    </row>
    <row r="65" spans="1:25" ht="16.5" thickBot="1">
      <c r="A65" s="10" t="s">
        <v>84</v>
      </c>
      <c r="B65" s="10" t="s">
        <v>87</v>
      </c>
      <c r="Y65" s="12" t="s">
        <v>81</v>
      </c>
    </row>
    <row r="66" spans="2:25" ht="16.5" thickBot="1">
      <c r="B66" s="13" t="s">
        <v>88</v>
      </c>
      <c r="C66" s="64"/>
      <c r="G66" s="15"/>
      <c r="Y66" s="12" t="s">
        <v>82</v>
      </c>
    </row>
    <row r="67" ht="15.75">
      <c r="Y67" s="12" t="s">
        <v>85</v>
      </c>
    </row>
    <row r="68" spans="1:25" s="59" customFormat="1" ht="15.75">
      <c r="A68" s="54">
        <v>2</v>
      </c>
      <c r="B68" s="54" t="s">
        <v>107</v>
      </c>
      <c r="C68" s="67"/>
      <c r="K68" s="60"/>
      <c r="L68" s="61"/>
      <c r="M68" s="61"/>
      <c r="N68" s="61"/>
      <c r="O68" s="61"/>
      <c r="P68" s="61"/>
      <c r="Q68" s="61"/>
      <c r="R68" s="61"/>
      <c r="Y68" s="55"/>
    </row>
    <row r="69" spans="1:25" ht="16.5" thickBot="1">
      <c r="A69" s="10" t="s">
        <v>109</v>
      </c>
      <c r="B69" s="10" t="s">
        <v>111</v>
      </c>
      <c r="Y69" s="12" t="s">
        <v>82</v>
      </c>
    </row>
    <row r="70" spans="2:25" ht="16.5" thickBot="1">
      <c r="B70" s="13" t="s">
        <v>88</v>
      </c>
      <c r="C70" s="64"/>
      <c r="G70" s="15"/>
      <c r="Y70" s="12" t="s">
        <v>110</v>
      </c>
    </row>
    <row r="71" ht="15.75">
      <c r="Y71" s="12" t="s">
        <v>112</v>
      </c>
    </row>
    <row r="72" spans="1:25" s="59" customFormat="1" ht="15.75">
      <c r="A72" s="54">
        <v>3</v>
      </c>
      <c r="B72" s="54" t="s">
        <v>52</v>
      </c>
      <c r="C72" s="67"/>
      <c r="K72" s="60"/>
      <c r="L72" s="61"/>
      <c r="M72" s="61"/>
      <c r="N72" s="61"/>
      <c r="O72" s="61"/>
      <c r="P72" s="61"/>
      <c r="Q72" s="61"/>
      <c r="R72" s="61"/>
      <c r="Y72" s="55"/>
    </row>
    <row r="73" spans="1:2" ht="15.75">
      <c r="A73" s="10" t="s">
        <v>26</v>
      </c>
      <c r="B73" s="10" t="s">
        <v>73</v>
      </c>
    </row>
    <row r="74" spans="1:2" ht="15.75">
      <c r="A74" s="10" t="s">
        <v>27</v>
      </c>
      <c r="B74" s="10" t="s">
        <v>74</v>
      </c>
    </row>
    <row r="75" spans="1:2" ht="15.75">
      <c r="A75" s="10" t="s">
        <v>28</v>
      </c>
      <c r="B75" s="10" t="s">
        <v>72</v>
      </c>
    </row>
    <row r="76" spans="1:2" ht="15.75">
      <c r="A76" s="10" t="s">
        <v>29</v>
      </c>
      <c r="B76" s="10" t="s">
        <v>75</v>
      </c>
    </row>
    <row r="77" ht="16.5" thickBot="1"/>
    <row r="78" spans="2:3" ht="16.5" thickBot="1">
      <c r="B78" s="13" t="s">
        <v>88</v>
      </c>
      <c r="C78" s="64"/>
    </row>
    <row r="80" spans="1:25" s="56" customFormat="1" ht="15.75">
      <c r="A80" s="49" t="s">
        <v>44</v>
      </c>
      <c r="B80" s="49" t="s">
        <v>53</v>
      </c>
      <c r="C80" s="69"/>
      <c r="K80" s="57"/>
      <c r="L80" s="58"/>
      <c r="M80" s="58"/>
      <c r="N80" s="58"/>
      <c r="O80" s="58"/>
      <c r="P80" s="58"/>
      <c r="Q80" s="58"/>
      <c r="R80" s="58"/>
      <c r="Y80" s="53"/>
    </row>
    <row r="81" spans="1:25" s="59" customFormat="1" ht="15.75">
      <c r="A81" s="54">
        <v>1</v>
      </c>
      <c r="B81" s="54" t="s">
        <v>101</v>
      </c>
      <c r="C81" s="67"/>
      <c r="K81" s="60"/>
      <c r="L81" s="61"/>
      <c r="M81" s="61"/>
      <c r="N81" s="61"/>
      <c r="O81" s="61"/>
      <c r="P81" s="61"/>
      <c r="Q81" s="61"/>
      <c r="R81" s="61"/>
      <c r="Y81" s="55"/>
    </row>
    <row r="82" spans="1:25" ht="16.5" thickBot="1">
      <c r="A82" s="10" t="s">
        <v>26</v>
      </c>
      <c r="B82" s="10" t="s">
        <v>83</v>
      </c>
      <c r="Y82" s="12">
        <v>16511</v>
      </c>
    </row>
    <row r="83" spans="2:25" ht="16.5" thickBot="1">
      <c r="B83" s="13" t="s">
        <v>88</v>
      </c>
      <c r="C83" s="64"/>
      <c r="Y83" s="12">
        <v>16518</v>
      </c>
    </row>
    <row r="84" ht="15.75">
      <c r="Y84" s="12">
        <v>16522</v>
      </c>
    </row>
    <row r="85" spans="1:25" ht="16.5" thickBot="1">
      <c r="A85" s="10" t="s">
        <v>27</v>
      </c>
      <c r="B85" s="10" t="s">
        <v>89</v>
      </c>
      <c r="K85" s="11"/>
      <c r="P85" s="47"/>
      <c r="Y85" s="12" t="s">
        <v>90</v>
      </c>
    </row>
    <row r="86" spans="2:25" ht="16.5" thickBot="1">
      <c r="B86" s="13" t="s">
        <v>88</v>
      </c>
      <c r="C86" s="64"/>
      <c r="K86" s="11"/>
      <c r="P86" s="47"/>
      <c r="Y86" s="12" t="s">
        <v>91</v>
      </c>
    </row>
    <row r="87" spans="11:25" ht="15.75">
      <c r="K87" s="11"/>
      <c r="P87" s="47"/>
      <c r="Y87" s="12" t="s">
        <v>92</v>
      </c>
    </row>
    <row r="88" spans="1:25" ht="16.5" thickBot="1">
      <c r="A88" s="10" t="s">
        <v>28</v>
      </c>
      <c r="B88" s="10" t="s">
        <v>94</v>
      </c>
      <c r="K88" s="11"/>
      <c r="P88" s="47"/>
      <c r="Y88" s="12" t="s">
        <v>95</v>
      </c>
    </row>
    <row r="89" spans="2:25" ht="16.5" thickBot="1">
      <c r="B89" s="13" t="s">
        <v>88</v>
      </c>
      <c r="C89" s="64"/>
      <c r="K89" s="11"/>
      <c r="P89" s="47"/>
      <c r="Y89" s="12" t="s">
        <v>96</v>
      </c>
    </row>
    <row r="90" ht="15.75">
      <c r="Y90" s="12" t="s">
        <v>93</v>
      </c>
    </row>
    <row r="91" spans="1:25" ht="16.5" thickBot="1">
      <c r="A91" s="10" t="s">
        <v>29</v>
      </c>
      <c r="B91" s="16" t="s">
        <v>105</v>
      </c>
      <c r="C91" s="70"/>
      <c r="Y91" s="12" t="s">
        <v>102</v>
      </c>
    </row>
    <row r="92" spans="2:25" ht="16.5" thickBot="1">
      <c r="B92" s="13" t="s">
        <v>88</v>
      </c>
      <c r="C92" s="64"/>
      <c r="Y92" s="12" t="s">
        <v>104</v>
      </c>
    </row>
    <row r="93" ht="15.75">
      <c r="Y93" s="12" t="s">
        <v>103</v>
      </c>
    </row>
    <row r="94" spans="1:25" ht="16.5" thickBot="1">
      <c r="A94" s="10" t="s">
        <v>108</v>
      </c>
      <c r="B94" s="16" t="s">
        <v>97</v>
      </c>
      <c r="C94" s="70"/>
      <c r="Y94" s="12" t="s">
        <v>98</v>
      </c>
    </row>
    <row r="95" spans="2:25" ht="16.5" thickBot="1">
      <c r="B95" s="13" t="s">
        <v>88</v>
      </c>
      <c r="C95" s="64"/>
      <c r="Y95" s="12" t="s">
        <v>99</v>
      </c>
    </row>
    <row r="96" ht="15.75">
      <c r="Y96" s="12" t="s">
        <v>100</v>
      </c>
    </row>
  </sheetData>
  <sheetProtection/>
  <dataValidations count="11">
    <dataValidation type="list" allowBlank="1" showInputMessage="1" showErrorMessage="1" sqref="C17 C25 C33 C41 C78 C9">
      <formula1>"1,2,3,4"</formula1>
    </dataValidation>
    <dataValidation type="list" allowBlank="1" showInputMessage="1" showErrorMessage="1" sqref="C55">
      <formula1>$Y$54:$Y$56</formula1>
    </dataValidation>
    <dataValidation type="list" allowBlank="1" showInputMessage="1" showErrorMessage="1" sqref="C60">
      <formula1>$Y$59:$Y$61</formula1>
    </dataValidation>
    <dataValidation type="list" allowBlank="1" showInputMessage="1" showErrorMessage="1" sqref="C63 C66">
      <formula1>$Y$62:$Y$64</formula1>
    </dataValidation>
    <dataValidation type="list" allowBlank="1" showInputMessage="1" showErrorMessage="1" sqref="C83">
      <formula1>$Y$82:$Y$84</formula1>
    </dataValidation>
    <dataValidation type="list" allowBlank="1" showInputMessage="1" showErrorMessage="1" sqref="C86">
      <formula1>$Y$85:$Y$87</formula1>
    </dataValidation>
    <dataValidation type="list" allowBlank="1" showInputMessage="1" showErrorMessage="1" sqref="C89">
      <formula1>$Y$88:$Y$90</formula1>
    </dataValidation>
    <dataValidation type="list" allowBlank="1" showInputMessage="1" showErrorMessage="1" sqref="C95">
      <formula1>$Y$94:$Y$96</formula1>
    </dataValidation>
    <dataValidation type="list" allowBlank="1" showInputMessage="1" showErrorMessage="1" sqref="C92">
      <formula1>$Y$91:$Y$93</formula1>
    </dataValidation>
    <dataValidation type="list" allowBlank="1" showInputMessage="1" showErrorMessage="1" sqref="C70">
      <formula1>$Y$69:$Y$71</formula1>
    </dataValidation>
    <dataValidation type="whole" allowBlank="1" showInputMessage="1" showErrorMessage="1" error="数字を入力ください" sqref="G49:G51">
      <formula1>0</formula1>
      <formula2>999999</formula2>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&amp;C&amp;8&amp;F
&amp;P/&amp;N</oddFooter>
  </headerFooter>
</worksheet>
</file>

<file path=xl/worksheets/sheet3.xml><?xml version="1.0" encoding="utf-8"?>
<worksheet xmlns="http://schemas.openxmlformats.org/spreadsheetml/2006/main" xmlns:r="http://schemas.openxmlformats.org/officeDocument/2006/relationships">
  <dimension ref="A1:U19"/>
  <sheetViews>
    <sheetView showGridLines="0" zoomScalePageLayoutView="0" workbookViewId="0" topLeftCell="A1">
      <selection activeCell="F11" sqref="F11:I12"/>
    </sheetView>
  </sheetViews>
  <sheetFormatPr defaultColWidth="5.140625" defaultRowHeight="21" customHeight="1"/>
  <cols>
    <col min="1" max="5" width="5.140625" style="17" customWidth="1"/>
    <col min="6" max="21" width="5.140625" style="11" customWidth="1"/>
    <col min="22" max="22" width="2.140625" style="11" customWidth="1"/>
    <col min="23" max="27" width="5.140625" style="11" customWidth="1"/>
    <col min="28" max="28" width="9.57421875" style="11" customWidth="1"/>
    <col min="29" max="16384" width="5.140625" style="11" customWidth="1"/>
  </cols>
  <sheetData>
    <row r="1" ht="21" customHeight="1">
      <c r="A1" s="10" t="s">
        <v>116</v>
      </c>
    </row>
    <row r="2" ht="21" customHeight="1">
      <c r="A2" s="10"/>
    </row>
    <row r="3" spans="1:21" ht="21" customHeight="1">
      <c r="A3" s="89" t="s">
        <v>0</v>
      </c>
      <c r="B3" s="91" t="s">
        <v>1</v>
      </c>
      <c r="C3" s="92"/>
      <c r="D3" s="92"/>
      <c r="E3" s="92"/>
      <c r="F3" s="93"/>
      <c r="G3" s="94" t="s">
        <v>2</v>
      </c>
      <c r="H3" s="95"/>
      <c r="I3" s="95"/>
      <c r="J3" s="95"/>
      <c r="K3" s="96"/>
      <c r="L3" s="97" t="s">
        <v>3</v>
      </c>
      <c r="M3" s="98"/>
      <c r="N3" s="98"/>
      <c r="O3" s="98"/>
      <c r="P3" s="99"/>
      <c r="Q3" s="75" t="s">
        <v>4</v>
      </c>
      <c r="R3" s="76"/>
      <c r="S3" s="76"/>
      <c r="T3" s="76"/>
      <c r="U3" s="77"/>
    </row>
    <row r="4" spans="1:21" ht="21" customHeight="1">
      <c r="A4" s="90"/>
      <c r="B4" s="78" t="s">
        <v>5</v>
      </c>
      <c r="C4" s="79"/>
      <c r="D4" s="79"/>
      <c r="E4" s="79"/>
      <c r="F4" s="79"/>
      <c r="G4" s="78" t="s">
        <v>6</v>
      </c>
      <c r="H4" s="79"/>
      <c r="I4" s="79"/>
      <c r="J4" s="79"/>
      <c r="K4" s="80"/>
      <c r="L4" s="78" t="s">
        <v>7</v>
      </c>
      <c r="M4" s="79"/>
      <c r="N4" s="79"/>
      <c r="O4" s="79"/>
      <c r="P4" s="80"/>
      <c r="Q4" s="78" t="s">
        <v>8</v>
      </c>
      <c r="R4" s="79"/>
      <c r="S4" s="79"/>
      <c r="T4" s="79"/>
      <c r="U4" s="80"/>
    </row>
    <row r="5" spans="1:21" ht="21" customHeight="1" thickBot="1">
      <c r="A5" s="18" t="s">
        <v>9</v>
      </c>
      <c r="B5" s="19">
        <v>1</v>
      </c>
      <c r="C5" s="20">
        <v>2</v>
      </c>
      <c r="D5" s="20">
        <v>3</v>
      </c>
      <c r="E5" s="20">
        <v>4</v>
      </c>
      <c r="F5" s="21">
        <v>5</v>
      </c>
      <c r="G5" s="19" t="s">
        <v>10</v>
      </c>
      <c r="H5" s="20" t="s">
        <v>11</v>
      </c>
      <c r="I5" s="20" t="s">
        <v>12</v>
      </c>
      <c r="J5" s="20" t="s">
        <v>13</v>
      </c>
      <c r="K5" s="22" t="s">
        <v>14</v>
      </c>
      <c r="L5" s="19" t="s">
        <v>10</v>
      </c>
      <c r="M5" s="20" t="s">
        <v>15</v>
      </c>
      <c r="N5" s="20" t="s">
        <v>18</v>
      </c>
      <c r="O5" s="20" t="s">
        <v>11</v>
      </c>
      <c r="P5" s="22">
        <v>3</v>
      </c>
      <c r="Q5" s="23" t="s">
        <v>16</v>
      </c>
      <c r="R5" s="20" t="s">
        <v>17</v>
      </c>
      <c r="S5" s="20" t="s">
        <v>18</v>
      </c>
      <c r="T5" s="20" t="s">
        <v>19</v>
      </c>
      <c r="U5" s="20" t="s">
        <v>113</v>
      </c>
    </row>
    <row r="6" spans="1:21" ht="21" customHeight="1" thickBot="1">
      <c r="A6" s="24" t="s">
        <v>54</v>
      </c>
      <c r="B6" s="1" t="str">
        <f>IF('受講要件チェックテスト'!C9=3,"1","0")</f>
        <v>0</v>
      </c>
      <c r="C6" s="2" t="str">
        <f>IF('受講要件チェックテスト'!C17=1,"1","0")</f>
        <v>0</v>
      </c>
      <c r="D6" s="2" t="str">
        <f>IF('受講要件チェックテスト'!C25=1,"1","0")</f>
        <v>0</v>
      </c>
      <c r="E6" s="2" t="str">
        <f>IF('受講要件チェックテスト'!C33=4,"1","0")</f>
        <v>0</v>
      </c>
      <c r="F6" s="3" t="str">
        <f>IF('受講要件チェックテスト'!C41=1,"1","0")</f>
        <v>0</v>
      </c>
      <c r="G6" s="4" t="str">
        <f>IF('受講要件チェックテスト'!C46="大","1","0")</f>
        <v>0</v>
      </c>
      <c r="H6" s="2" t="str">
        <f>IF(OR('受講要件チェックテスト'!G49=300,'受講要件チェックテスト'!G49=303),"1","0")</f>
        <v>0</v>
      </c>
      <c r="I6" s="2" t="str">
        <f>IF(OR('受講要件チェックテスト'!G50=1800,'受講要件チェックテスト'!G50=1820),"1","0")</f>
        <v>0</v>
      </c>
      <c r="J6" s="2" t="str">
        <f>IF(OR('受講要件チェックテスト'!G51=1800,'受講要件チェックテスト'!G51=1820),"1","0")</f>
        <v>0</v>
      </c>
      <c r="K6" s="5" t="str">
        <f>IF('受講要件チェックテスト'!C55="根太","1","0")</f>
        <v>0</v>
      </c>
      <c r="L6" s="4" t="str">
        <f>IF('受講要件チェックテスト'!C60="サッシ屋","1","0")</f>
        <v>0</v>
      </c>
      <c r="M6" s="2" t="str">
        <f>IF('受講要件チェックテスト'!C63="1時間","1","0")</f>
        <v>0</v>
      </c>
      <c r="N6" s="2" t="str">
        <f>IF('受講要件チェックテスト'!C66="1日","1","0")</f>
        <v>0</v>
      </c>
      <c r="O6" s="2" t="str">
        <f>IF('受講要件チェックテスト'!C70="1日","1","0")</f>
        <v>0</v>
      </c>
      <c r="P6" s="5" t="str">
        <f>IF('受講要件チェックテスト'!C78=3,"1","0")</f>
        <v>0</v>
      </c>
      <c r="Q6" s="6" t="str">
        <f>IF('受講要件チェックテスト'!C83=16518,"1","0")</f>
        <v>0</v>
      </c>
      <c r="R6" s="2" t="str">
        <f>IF('受講要件チェックテスト'!C86="断熱","1","0")</f>
        <v>0</v>
      </c>
      <c r="S6" s="2" t="str">
        <f>IF('受講要件チェックテスト'!C89="Low-E","1","0")</f>
        <v>0</v>
      </c>
      <c r="T6" s="2" t="str">
        <f>IF('受講要件チェックテスト'!C92="外付シェード","1","0")</f>
        <v>0</v>
      </c>
      <c r="U6" s="5" t="str">
        <f>IF('受講要件チェックテスト'!C95="真空断熱材","1","0")</f>
        <v>0</v>
      </c>
    </row>
    <row r="7" spans="1:21" ht="21" customHeight="1">
      <c r="A7" s="25" t="s">
        <v>20</v>
      </c>
      <c r="B7" s="81">
        <f>B6+C6+D6+E6+F6</f>
        <v>0</v>
      </c>
      <c r="C7" s="82"/>
      <c r="D7" s="82"/>
      <c r="E7" s="82"/>
      <c r="F7" s="82"/>
      <c r="G7" s="81">
        <f>G6+H6+I6+J6+K6</f>
        <v>0</v>
      </c>
      <c r="H7" s="82"/>
      <c r="I7" s="82"/>
      <c r="J7" s="82"/>
      <c r="K7" s="83"/>
      <c r="L7" s="81">
        <f>L6+M6+N6+O6+P6</f>
        <v>0</v>
      </c>
      <c r="M7" s="82"/>
      <c r="N7" s="82"/>
      <c r="O7" s="82"/>
      <c r="P7" s="83"/>
      <c r="Q7" s="81">
        <f>Q6+R6+S6+T6+U6</f>
        <v>0</v>
      </c>
      <c r="R7" s="82"/>
      <c r="S7" s="82"/>
      <c r="T7" s="82"/>
      <c r="U7" s="83"/>
    </row>
    <row r="8" spans="1:21" ht="21" customHeight="1">
      <c r="A8" s="26"/>
      <c r="B8" s="84" t="s">
        <v>115</v>
      </c>
      <c r="C8" s="84"/>
      <c r="D8" s="84"/>
      <c r="E8" s="84"/>
      <c r="F8" s="84"/>
      <c r="G8" s="84"/>
      <c r="H8" s="84"/>
      <c r="I8" s="84"/>
      <c r="J8" s="84"/>
      <c r="K8" s="84"/>
      <c r="L8" s="84"/>
      <c r="M8" s="84"/>
      <c r="N8" s="84"/>
      <c r="O8" s="84"/>
      <c r="P8" s="84"/>
      <c r="Q8" s="84"/>
      <c r="R8" s="84"/>
      <c r="S8" s="84"/>
      <c r="T8" s="84"/>
      <c r="U8" s="84"/>
    </row>
    <row r="11" spans="1:10" ht="21" customHeight="1">
      <c r="A11" s="27">
        <v>1</v>
      </c>
      <c r="B11" s="28"/>
      <c r="C11" s="29"/>
      <c r="D11" s="30"/>
      <c r="E11" s="31"/>
      <c r="F11" s="85" t="s">
        <v>119</v>
      </c>
      <c r="G11" s="86"/>
      <c r="H11" s="86"/>
      <c r="I11" s="86"/>
      <c r="J11" s="73"/>
    </row>
    <row r="12" spans="1:10" ht="21" customHeight="1">
      <c r="A12" s="27">
        <v>0.8</v>
      </c>
      <c r="B12" s="32"/>
      <c r="C12" s="33"/>
      <c r="D12" s="34"/>
      <c r="E12" s="35"/>
      <c r="F12" s="87"/>
      <c r="G12" s="88"/>
      <c r="H12" s="88"/>
      <c r="I12" s="88"/>
      <c r="J12" s="73"/>
    </row>
    <row r="13" spans="1:10" ht="21" customHeight="1">
      <c r="A13" s="36">
        <v>0.6</v>
      </c>
      <c r="B13" s="28"/>
      <c r="C13" s="29"/>
      <c r="D13" s="30"/>
      <c r="E13" s="31"/>
      <c r="F13" s="85" t="s">
        <v>120</v>
      </c>
      <c r="G13" s="86"/>
      <c r="H13" s="86"/>
      <c r="I13" s="86"/>
      <c r="J13" s="86"/>
    </row>
    <row r="14" spans="1:10" ht="21" customHeight="1">
      <c r="A14" s="37">
        <v>0.4</v>
      </c>
      <c r="B14" s="38"/>
      <c r="C14" s="39"/>
      <c r="D14" s="40"/>
      <c r="E14" s="41"/>
      <c r="F14" s="85"/>
      <c r="G14" s="86"/>
      <c r="H14" s="86"/>
      <c r="I14" s="86"/>
      <c r="J14" s="86"/>
    </row>
    <row r="15" spans="1:10" ht="21" customHeight="1">
      <c r="A15" s="37">
        <v>0.2</v>
      </c>
      <c r="B15" s="42"/>
      <c r="C15" s="43"/>
      <c r="D15" s="44"/>
      <c r="E15" s="45"/>
      <c r="F15" s="85"/>
      <c r="G15" s="86"/>
      <c r="H15" s="86"/>
      <c r="I15" s="86"/>
      <c r="J15" s="86"/>
    </row>
    <row r="16" spans="2:5" ht="21" customHeight="1">
      <c r="B16" s="17" t="s">
        <v>21</v>
      </c>
      <c r="C16" s="17" t="s">
        <v>22</v>
      </c>
      <c r="D16" s="17" t="s">
        <v>23</v>
      </c>
      <c r="E16" s="17" t="s">
        <v>24</v>
      </c>
    </row>
    <row r="17" ht="21" customHeight="1" thickBot="1"/>
    <row r="18" spans="1:6" ht="21" customHeight="1" thickBot="1">
      <c r="A18" s="46" t="s">
        <v>117</v>
      </c>
      <c r="B18" s="46"/>
      <c r="C18" s="100" t="str">
        <f>IF(AND(B7&gt;=4,G7&gt;=4,L7&gt;=4,Q7&gt;=4),"受講いただけます","受講いただけません")</f>
        <v>受講いただけません</v>
      </c>
      <c r="D18" s="101"/>
      <c r="E18" s="101"/>
      <c r="F18" s="102"/>
    </row>
    <row r="19" ht="21" customHeight="1">
      <c r="C19" s="72" t="s">
        <v>118</v>
      </c>
    </row>
  </sheetData>
  <sheetProtection/>
  <mergeCells count="17">
    <mergeCell ref="C18:F18"/>
    <mergeCell ref="B4:F4"/>
    <mergeCell ref="G4:K4"/>
    <mergeCell ref="L4:P4"/>
    <mergeCell ref="B8:U8"/>
    <mergeCell ref="F13:J15"/>
    <mergeCell ref="F11:I12"/>
    <mergeCell ref="A3:A4"/>
    <mergeCell ref="B3:F3"/>
    <mergeCell ref="G3:K3"/>
    <mergeCell ref="L3:P3"/>
    <mergeCell ref="Q3:U3"/>
    <mergeCell ref="Q4:U4"/>
    <mergeCell ref="B7:F7"/>
    <mergeCell ref="G7:K7"/>
    <mergeCell ref="L7:P7"/>
    <mergeCell ref="Q7:U7"/>
  </mergeCells>
  <conditionalFormatting sqref="B15">
    <cfRule type="expression" priority="40" dxfId="3">
      <formula>B7&gt;=1</formula>
    </cfRule>
  </conditionalFormatting>
  <conditionalFormatting sqref="B14">
    <cfRule type="expression" priority="39" dxfId="3">
      <formula>B7&gt;=2</formula>
    </cfRule>
  </conditionalFormatting>
  <conditionalFormatting sqref="B12">
    <cfRule type="expression" priority="37" dxfId="3">
      <formula>B7&gt;=4</formula>
    </cfRule>
  </conditionalFormatting>
  <conditionalFormatting sqref="B11">
    <cfRule type="expression" priority="36" dxfId="3">
      <formula>B7&gt;=5</formula>
    </cfRule>
  </conditionalFormatting>
  <conditionalFormatting sqref="C15">
    <cfRule type="expression" priority="35" dxfId="2">
      <formula>G7&gt;=1</formula>
    </cfRule>
  </conditionalFormatting>
  <conditionalFormatting sqref="C14">
    <cfRule type="expression" priority="34" dxfId="2">
      <formula>G7&gt;=2</formula>
    </cfRule>
  </conditionalFormatting>
  <conditionalFormatting sqref="C12">
    <cfRule type="expression" priority="32" dxfId="2">
      <formula>G7&gt;=4</formula>
    </cfRule>
  </conditionalFormatting>
  <conditionalFormatting sqref="C11">
    <cfRule type="expression" priority="31" dxfId="2">
      <formula>G7&gt;=5</formula>
    </cfRule>
  </conditionalFormatting>
  <conditionalFormatting sqref="D15">
    <cfRule type="expression" priority="30" dxfId="1">
      <formula>L7&gt;=1</formula>
    </cfRule>
  </conditionalFormatting>
  <conditionalFormatting sqref="D14">
    <cfRule type="expression" priority="29" dxfId="1">
      <formula>L7&gt;=2</formula>
    </cfRule>
  </conditionalFormatting>
  <conditionalFormatting sqref="D12">
    <cfRule type="expression" priority="27" dxfId="1">
      <formula>L7&gt;=4</formula>
    </cfRule>
  </conditionalFormatting>
  <conditionalFormatting sqref="D11">
    <cfRule type="expression" priority="26" dxfId="1">
      <formula>L7&gt;=5</formula>
    </cfRule>
  </conditionalFormatting>
  <conditionalFormatting sqref="E15">
    <cfRule type="expression" priority="25" dxfId="0">
      <formula>Q7&gt;=1</formula>
    </cfRule>
  </conditionalFormatting>
  <conditionalFormatting sqref="E14">
    <cfRule type="expression" priority="24" dxfId="0">
      <formula>Q7&gt;=2</formula>
    </cfRule>
  </conditionalFormatting>
  <conditionalFormatting sqref="E12">
    <cfRule type="expression" priority="22" dxfId="0">
      <formula>Q7&gt;=4</formula>
    </cfRule>
  </conditionalFormatting>
  <conditionalFormatting sqref="E11">
    <cfRule type="expression" priority="21" dxfId="0">
      <formula>Q7&gt;=5</formula>
    </cfRule>
  </conditionalFormatting>
  <conditionalFormatting sqref="B13">
    <cfRule type="expression" priority="38" dxfId="3">
      <formula>B7&gt;=3</formula>
    </cfRule>
  </conditionalFormatting>
  <conditionalFormatting sqref="C13">
    <cfRule type="expression" priority="33" dxfId="2">
      <formula>G7&gt;=3</formula>
    </cfRule>
  </conditionalFormatting>
  <conditionalFormatting sqref="D13">
    <cfRule type="expression" priority="28" dxfId="1">
      <formula>L7&gt;=3</formula>
    </cfRule>
  </conditionalFormatting>
  <conditionalFormatting sqref="E13">
    <cfRule type="expression" priority="23" dxfId="0">
      <formula>Q7&gt;=3</formula>
    </cfRule>
  </conditionalFormatting>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re-workshop</dc:creator>
  <cp:keywords/>
  <dc:description/>
  <cp:lastModifiedBy>setup</cp:lastModifiedBy>
  <cp:lastPrinted>2015-03-16T10:17:15Z</cp:lastPrinted>
  <dcterms:created xsi:type="dcterms:W3CDTF">2015-03-06T06:18:09Z</dcterms:created>
  <dcterms:modified xsi:type="dcterms:W3CDTF">2015-07-02T04:30:01Z</dcterms:modified>
  <cp:category/>
  <cp:version/>
  <cp:contentType/>
  <cp:contentStatus/>
</cp:coreProperties>
</file>